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30.xml" ContentType="application/vnd.openxmlformats-officedocument.drawingml.chart+xml"/>
  <Override PartName="/xl/drawings/drawing41.xml" ContentType="application/vnd.openxmlformats-officedocument.drawing+xml"/>
  <Override PartName="/xl/charts/chart31.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charts/chart32.xml" ContentType="application/vnd.openxmlformats-officedocument.drawingml.chart+xml"/>
  <Override PartName="/xl/drawings/drawing44.xml" ContentType="application/vnd.openxmlformats-officedocument.drawing+xml"/>
  <Override PartName="/xl/charts/chart33.xml" ContentType="application/vnd.openxmlformats-officedocument.drawingml.chart+xml"/>
  <Override PartName="/xl/theme/themeOverride3.xml" ContentType="application/vnd.openxmlformats-officedocument.themeOverride+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 - Publications\02 - Rapports annuels du COR\Juin 2022\4_Documents diffusés\Tableaux_graphiques_diffusés\"/>
    </mc:Choice>
  </mc:AlternateContent>
  <bookViews>
    <workbookView xWindow="0" yWindow="0" windowWidth="20490" windowHeight="6120" firstSheet="34"/>
  </bookViews>
  <sheets>
    <sheet name="SOMMAIRE" sheetId="54" r:id="rId1"/>
    <sheet name="Fig 2.1" sheetId="1" r:id="rId2"/>
    <sheet name="Fig 2.2" sheetId="2" r:id="rId3"/>
    <sheet name="Fig 2.3" sheetId="28" r:id="rId4"/>
    <sheet name="Fig 2.I" sheetId="29" r:id="rId5"/>
    <sheet name="Fig 2.4" sheetId="3" r:id="rId6"/>
    <sheet name="Fig 2.5" sheetId="4" r:id="rId7"/>
    <sheet name="Fig 2.6" sheetId="5" r:id="rId8"/>
    <sheet name="Fig 2.7" sheetId="6" r:id="rId9"/>
    <sheet name="Fig 2.8" sheetId="7" r:id="rId10"/>
    <sheet name="Fig 2.9" sheetId="8" r:id="rId11"/>
    <sheet name="Fig 2.10" sheetId="15" r:id="rId12"/>
    <sheet name="Tab 2.1" sheetId="17" r:id="rId13"/>
    <sheet name="Fig 2.11" sheetId="30" r:id="rId14"/>
    <sheet name="Fig 2.12" sheetId="31" r:id="rId15"/>
    <sheet name="Fig 2.13" sheetId="33" r:id="rId16"/>
    <sheet name="Fig 2.14" sheetId="32" r:id="rId17"/>
    <sheet name="Fig 2.15" sheetId="10" r:id="rId18"/>
    <sheet name="Fig 2.16" sheetId="9" r:id="rId19"/>
    <sheet name="Fig 2.17" sheetId="11" r:id="rId20"/>
    <sheet name="Tab 2.2" sheetId="34" r:id="rId21"/>
    <sheet name="Tab 2.3" sheetId="35" r:id="rId22"/>
    <sheet name="Fig 2.18" sheetId="53" r:id="rId23"/>
    <sheet name="Fig 2.19" sheetId="12" r:id="rId24"/>
    <sheet name="Fig 2.20" sheetId="36" r:id="rId25"/>
    <sheet name="Fig 2.21" sheetId="37" r:id="rId26"/>
    <sheet name="Tab 2.4" sheetId="24" r:id="rId27"/>
    <sheet name="Tab 2.5" sheetId="26" r:id="rId28"/>
    <sheet name="Tab 2.6" sheetId="20" r:id="rId29"/>
    <sheet name="Tab 2.7" sheetId="22" r:id="rId30"/>
    <sheet name="Tab 2.8" sheetId="13" r:id="rId31"/>
    <sheet name="Tab 2.9" sheetId="14" r:id="rId32"/>
    <sheet name="Tab 2.10" sheetId="38" r:id="rId33"/>
    <sheet name="Tab 2.11" sheetId="39" r:id="rId34"/>
    <sheet name="Fig 2.22" sheetId="40" r:id="rId35"/>
    <sheet name="Fig 2.23" sheetId="41" r:id="rId36"/>
    <sheet name="Tab 2.12" sheetId="42" r:id="rId37"/>
    <sheet name="Fig 2.24" sheetId="43" r:id="rId38"/>
    <sheet name="Fig 2.25" sheetId="44" r:id="rId39"/>
    <sheet name="Tab 2.13" sheetId="45" r:id="rId40"/>
    <sheet name="Tab 2.14" sheetId="47" r:id="rId41"/>
    <sheet name="Tab 2.15" sheetId="46" r:id="rId42"/>
    <sheet name="Tab 2.16" sheetId="48" r:id="rId43"/>
    <sheet name="Tab 2.17" sheetId="49" r:id="rId44"/>
    <sheet name="Tab 2.18" sheetId="50" r:id="rId45"/>
    <sheet name="Tab 2.19" sheetId="51" r:id="rId46"/>
    <sheet name="Tab 2.20" sheetId="52"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123Graph_A" localSheetId="13" hidden="1">[1]A11!#REF!</definedName>
    <definedName name="__123Graph_A" localSheetId="14" hidden="1">[1]A11!#REF!</definedName>
    <definedName name="__123Graph_A" localSheetId="15" hidden="1">[1]A11!#REF!</definedName>
    <definedName name="__123Graph_A" localSheetId="24" hidden="1">[1]A11!#REF!</definedName>
    <definedName name="__123Graph_A" localSheetId="25" hidden="1">[1]A11!#REF!</definedName>
    <definedName name="__123Graph_A" hidden="1">[1]A11!#REF!</definedName>
    <definedName name="__123Graph_ABERLGRAP" localSheetId="13" hidden="1">'[2]Time series'!#REF!</definedName>
    <definedName name="__123Graph_ABERLGRAP" localSheetId="14" hidden="1">'[2]Time series'!#REF!</definedName>
    <definedName name="__123Graph_ABERLGRAP" localSheetId="15" hidden="1">'[2]Time series'!#REF!</definedName>
    <definedName name="__123Graph_ABERLGRAP" localSheetId="17" hidden="1">'[3]Time series'!#REF!</definedName>
    <definedName name="__123Graph_ABERLGRAP" localSheetId="19" hidden="1">'[3]Time series'!#REF!</definedName>
    <definedName name="__123Graph_ABERLGRAP" localSheetId="22" hidden="1">'[2]Time series'!#REF!</definedName>
    <definedName name="__123Graph_ABERLGRAP" localSheetId="23" hidden="1">'[2]Time series'!#REF!</definedName>
    <definedName name="__123Graph_ABERLGRAP" localSheetId="2" hidden="1">'[2]Time series'!#REF!</definedName>
    <definedName name="__123Graph_ABERLGRAP" localSheetId="24" hidden="1">'[4]Time series'!#REF!</definedName>
    <definedName name="__123Graph_ABERLGRAP" localSheetId="25" hidden="1">'[4]Time series'!#REF!</definedName>
    <definedName name="__123Graph_ABERLGRAP" localSheetId="34" hidden="1">'[2]Time series'!#REF!</definedName>
    <definedName name="__123Graph_ABERLGRAP" localSheetId="35" hidden="1">'[2]Time series'!#REF!</definedName>
    <definedName name="__123Graph_ABERLGRAP" localSheetId="37" hidden="1">'[2]Time series'!#REF!</definedName>
    <definedName name="__123Graph_ABERLGRAP" localSheetId="3" hidden="1">'[4]Time series'!#REF!</definedName>
    <definedName name="__123Graph_ABERLGRAP" localSheetId="5" hidden="1">'[3]Time series'!#REF!</definedName>
    <definedName name="__123Graph_ABERLGRAP" localSheetId="7" hidden="1">'[2]Time series'!#REF!</definedName>
    <definedName name="__123Graph_ABERLGRAP" localSheetId="9" hidden="1">'[2]Time series'!#REF!</definedName>
    <definedName name="__123Graph_ABERLGRAP" localSheetId="10" hidden="1">'[4]Time series'!#REF!</definedName>
    <definedName name="__123Graph_ABERLGRAP" localSheetId="4" hidden="1">'[4]Time series'!#REF!</definedName>
    <definedName name="__123Graph_ABERLGRAP" localSheetId="12" hidden="1">'[2]Time series'!#REF!</definedName>
    <definedName name="__123Graph_ABERLGRAP" localSheetId="36" hidden="1">'[2]Time series'!#REF!</definedName>
    <definedName name="__123Graph_ABERLGRAP" localSheetId="40" hidden="1">'[2]Time series'!#REF!</definedName>
    <definedName name="__123Graph_ABERLGRAP" localSheetId="42" hidden="1">'[2]Time series'!#REF!</definedName>
    <definedName name="__123Graph_ABERLGRAP" localSheetId="43" hidden="1">'[2]Time series'!#REF!</definedName>
    <definedName name="__123Graph_ABERLGRAP" localSheetId="44" hidden="1">'[2]Time series'!#REF!</definedName>
    <definedName name="__123Graph_ABERLGRAP" localSheetId="45" hidden="1">'[2]Time series'!#REF!</definedName>
    <definedName name="__123Graph_ABERLGRAP" localSheetId="46" hidden="1">'[2]Time series'!#REF!</definedName>
    <definedName name="__123Graph_ABERLGRAP" localSheetId="26" hidden="1">'[2]Time series'!#REF!</definedName>
    <definedName name="__123Graph_ABERLGRAP" localSheetId="27" hidden="1">'[2]Time series'!#REF!</definedName>
    <definedName name="__123Graph_ABERLGRAP" localSheetId="28" hidden="1">'[2]Time series'!#REF!</definedName>
    <definedName name="__123Graph_ABERLGRAP" localSheetId="29" hidden="1">'[2]Time series'!#REF!</definedName>
    <definedName name="__123Graph_ABERLGRAP" localSheetId="30" hidden="1">'[2]Time series'!#REF!</definedName>
    <definedName name="__123Graph_ABERLGRAP" localSheetId="31" hidden="1">'[2]Time series'!#REF!</definedName>
    <definedName name="__123Graph_ABERLGRAP" hidden="1">'[2]Time series'!#REF!</definedName>
    <definedName name="__123Graph_ACATCH1" localSheetId="13" hidden="1">'[2]Time series'!#REF!</definedName>
    <definedName name="__123Graph_ACATCH1" localSheetId="14" hidden="1">'[2]Time series'!#REF!</definedName>
    <definedName name="__123Graph_ACATCH1" localSheetId="15" hidden="1">'[2]Time series'!#REF!</definedName>
    <definedName name="__123Graph_ACATCH1" localSheetId="17" hidden="1">'[3]Time series'!#REF!</definedName>
    <definedName name="__123Graph_ACATCH1" localSheetId="19" hidden="1">'[3]Time series'!#REF!</definedName>
    <definedName name="__123Graph_ACATCH1" localSheetId="22" hidden="1">'[2]Time series'!#REF!</definedName>
    <definedName name="__123Graph_ACATCH1" localSheetId="23" hidden="1">'[2]Time series'!#REF!</definedName>
    <definedName name="__123Graph_ACATCH1" localSheetId="2" hidden="1">'[2]Time series'!#REF!</definedName>
    <definedName name="__123Graph_ACATCH1" localSheetId="24" hidden="1">'[4]Time series'!#REF!</definedName>
    <definedName name="__123Graph_ACATCH1" localSheetId="25" hidden="1">'[4]Time series'!#REF!</definedName>
    <definedName name="__123Graph_ACATCH1" localSheetId="34" hidden="1">'[2]Time series'!#REF!</definedName>
    <definedName name="__123Graph_ACATCH1" localSheetId="35" hidden="1">'[2]Time series'!#REF!</definedName>
    <definedName name="__123Graph_ACATCH1" localSheetId="37" hidden="1">'[2]Time series'!#REF!</definedName>
    <definedName name="__123Graph_ACATCH1" localSheetId="3" hidden="1">'[4]Time series'!#REF!</definedName>
    <definedName name="__123Graph_ACATCH1" localSheetId="5" hidden="1">'[3]Time series'!#REF!</definedName>
    <definedName name="__123Graph_ACATCH1" localSheetId="7" hidden="1">'[2]Time series'!#REF!</definedName>
    <definedName name="__123Graph_ACATCH1" localSheetId="9" hidden="1">'[2]Time series'!#REF!</definedName>
    <definedName name="__123Graph_ACATCH1" localSheetId="10" hidden="1">'[4]Time series'!#REF!</definedName>
    <definedName name="__123Graph_ACATCH1" localSheetId="4" hidden="1">'[4]Time series'!#REF!</definedName>
    <definedName name="__123Graph_ACATCH1" localSheetId="12" hidden="1">'[2]Time series'!#REF!</definedName>
    <definedName name="__123Graph_ACATCH1" localSheetId="36" hidden="1">'[2]Time series'!#REF!</definedName>
    <definedName name="__123Graph_ACATCH1" localSheetId="40" hidden="1">'[2]Time series'!#REF!</definedName>
    <definedName name="__123Graph_ACATCH1" localSheetId="42" hidden="1">'[2]Time series'!#REF!</definedName>
    <definedName name="__123Graph_ACATCH1" localSheetId="43" hidden="1">'[2]Time series'!#REF!</definedName>
    <definedName name="__123Graph_ACATCH1" localSheetId="44" hidden="1">'[2]Time series'!#REF!</definedName>
    <definedName name="__123Graph_ACATCH1" localSheetId="45" hidden="1">'[2]Time series'!#REF!</definedName>
    <definedName name="__123Graph_ACATCH1" localSheetId="46" hidden="1">'[2]Time series'!#REF!</definedName>
    <definedName name="__123Graph_ACATCH1" localSheetId="26" hidden="1">'[2]Time series'!#REF!</definedName>
    <definedName name="__123Graph_ACATCH1" localSheetId="27" hidden="1">'[2]Time series'!#REF!</definedName>
    <definedName name="__123Graph_ACATCH1" localSheetId="28" hidden="1">'[2]Time series'!#REF!</definedName>
    <definedName name="__123Graph_ACATCH1" localSheetId="29" hidden="1">'[2]Time series'!#REF!</definedName>
    <definedName name="__123Graph_ACATCH1" localSheetId="30" hidden="1">'[2]Time series'!#REF!</definedName>
    <definedName name="__123Graph_ACATCH1" localSheetId="31" hidden="1">'[2]Time series'!#REF!</definedName>
    <definedName name="__123Graph_ACATCH1" hidden="1">'[2]Time series'!#REF!</definedName>
    <definedName name="__123Graph_ACONVERG1" localSheetId="13" hidden="1">'[2]Time series'!#REF!</definedName>
    <definedName name="__123Graph_ACONVERG1" localSheetId="14" hidden="1">'[2]Time series'!#REF!</definedName>
    <definedName name="__123Graph_ACONVERG1" localSheetId="15" hidden="1">'[2]Time series'!#REF!</definedName>
    <definedName name="__123Graph_ACONVERG1" localSheetId="17" hidden="1">'[3]Time series'!#REF!</definedName>
    <definedName name="__123Graph_ACONVERG1" localSheetId="19" hidden="1">'[3]Time series'!#REF!</definedName>
    <definedName name="__123Graph_ACONVERG1" localSheetId="22" hidden="1">'[2]Time series'!#REF!</definedName>
    <definedName name="__123Graph_ACONVERG1" localSheetId="23" hidden="1">'[2]Time series'!#REF!</definedName>
    <definedName name="__123Graph_ACONVERG1" localSheetId="2" hidden="1">'[2]Time series'!#REF!</definedName>
    <definedName name="__123Graph_ACONVERG1" localSheetId="24" hidden="1">'[4]Time series'!#REF!</definedName>
    <definedName name="__123Graph_ACONVERG1" localSheetId="25" hidden="1">'[4]Time series'!#REF!</definedName>
    <definedName name="__123Graph_ACONVERG1" localSheetId="34" hidden="1">'[2]Time series'!#REF!</definedName>
    <definedName name="__123Graph_ACONVERG1" localSheetId="35" hidden="1">'[2]Time series'!#REF!</definedName>
    <definedName name="__123Graph_ACONVERG1" localSheetId="37" hidden="1">'[2]Time series'!#REF!</definedName>
    <definedName name="__123Graph_ACONVERG1" localSheetId="3" hidden="1">'[4]Time series'!#REF!</definedName>
    <definedName name="__123Graph_ACONVERG1" localSheetId="5" hidden="1">'[3]Time series'!#REF!</definedName>
    <definedName name="__123Graph_ACONVERG1" localSheetId="7" hidden="1">'[2]Time series'!#REF!</definedName>
    <definedName name="__123Graph_ACONVERG1" localSheetId="9" hidden="1">'[2]Time series'!#REF!</definedName>
    <definedName name="__123Graph_ACONVERG1" localSheetId="10" hidden="1">'[4]Time series'!#REF!</definedName>
    <definedName name="__123Graph_ACONVERG1" localSheetId="4" hidden="1">'[4]Time series'!#REF!</definedName>
    <definedName name="__123Graph_ACONVERG1" localSheetId="12" hidden="1">'[2]Time series'!#REF!</definedName>
    <definedName name="__123Graph_ACONVERG1" localSheetId="36" hidden="1">'[2]Time series'!#REF!</definedName>
    <definedName name="__123Graph_ACONVERG1" localSheetId="40" hidden="1">'[2]Time series'!#REF!</definedName>
    <definedName name="__123Graph_ACONVERG1" localSheetId="42" hidden="1">'[2]Time series'!#REF!</definedName>
    <definedName name="__123Graph_ACONVERG1" localSheetId="43" hidden="1">'[2]Time series'!#REF!</definedName>
    <definedName name="__123Graph_ACONVERG1" localSheetId="44" hidden="1">'[2]Time series'!#REF!</definedName>
    <definedName name="__123Graph_ACONVERG1" localSheetId="45" hidden="1">'[2]Time series'!#REF!</definedName>
    <definedName name="__123Graph_ACONVERG1" localSheetId="46" hidden="1">'[2]Time series'!#REF!</definedName>
    <definedName name="__123Graph_ACONVERG1" localSheetId="26" hidden="1">'[2]Time series'!#REF!</definedName>
    <definedName name="__123Graph_ACONVERG1" localSheetId="27" hidden="1">'[2]Time series'!#REF!</definedName>
    <definedName name="__123Graph_ACONVERG1" localSheetId="28" hidden="1">'[2]Time series'!#REF!</definedName>
    <definedName name="__123Graph_ACONVERG1" localSheetId="29" hidden="1">'[2]Time series'!#REF!</definedName>
    <definedName name="__123Graph_ACONVERG1" localSheetId="30" hidden="1">'[2]Time series'!#REF!</definedName>
    <definedName name="__123Graph_ACONVERG1" localSheetId="31" hidden="1">'[2]Time series'!#REF!</definedName>
    <definedName name="__123Graph_ACONVERG1" hidden="1">'[2]Time series'!#REF!</definedName>
    <definedName name="__123Graph_AECTOT" localSheetId="13" hidden="1">#REF!</definedName>
    <definedName name="__123Graph_AECTOT" localSheetId="14" hidden="1">#REF!</definedName>
    <definedName name="__123Graph_AECTOT" localSheetId="15" hidden="1">#REF!</definedName>
    <definedName name="__123Graph_AECTOT" localSheetId="24" hidden="1">#REF!</definedName>
    <definedName name="__123Graph_AECTOT" localSheetId="25" hidden="1">#REF!</definedName>
    <definedName name="__123Graph_AECTOT" hidden="1">#REF!</definedName>
    <definedName name="__123Graph_AGRAPH2" localSheetId="13" hidden="1">'[2]Time series'!#REF!</definedName>
    <definedName name="__123Graph_AGRAPH2" localSheetId="14" hidden="1">'[2]Time series'!#REF!</definedName>
    <definedName name="__123Graph_AGRAPH2" localSheetId="15" hidden="1">'[2]Time series'!#REF!</definedName>
    <definedName name="__123Graph_AGRAPH2" localSheetId="17" hidden="1">'[3]Time series'!#REF!</definedName>
    <definedName name="__123Graph_AGRAPH2" localSheetId="19" hidden="1">'[3]Time series'!#REF!</definedName>
    <definedName name="__123Graph_AGRAPH2" localSheetId="22" hidden="1">'[2]Time series'!#REF!</definedName>
    <definedName name="__123Graph_AGRAPH2" localSheetId="23" hidden="1">'[2]Time series'!#REF!</definedName>
    <definedName name="__123Graph_AGRAPH2" localSheetId="2" hidden="1">'[2]Time series'!#REF!</definedName>
    <definedName name="__123Graph_AGRAPH2" localSheetId="24" hidden="1">'[4]Time series'!#REF!</definedName>
    <definedName name="__123Graph_AGRAPH2" localSheetId="25" hidden="1">'[4]Time series'!#REF!</definedName>
    <definedName name="__123Graph_AGRAPH2" localSheetId="34" hidden="1">'[2]Time series'!#REF!</definedName>
    <definedName name="__123Graph_AGRAPH2" localSheetId="35" hidden="1">'[2]Time series'!#REF!</definedName>
    <definedName name="__123Graph_AGRAPH2" localSheetId="37" hidden="1">'[2]Time series'!#REF!</definedName>
    <definedName name="__123Graph_AGRAPH2" localSheetId="3" hidden="1">'[4]Time series'!#REF!</definedName>
    <definedName name="__123Graph_AGRAPH2" localSheetId="5" hidden="1">'[3]Time series'!#REF!</definedName>
    <definedName name="__123Graph_AGRAPH2" localSheetId="7" hidden="1">'[2]Time series'!#REF!</definedName>
    <definedName name="__123Graph_AGRAPH2" localSheetId="9" hidden="1">'[2]Time series'!#REF!</definedName>
    <definedName name="__123Graph_AGRAPH2" localSheetId="10" hidden="1">'[4]Time series'!#REF!</definedName>
    <definedName name="__123Graph_AGRAPH2" localSheetId="4" hidden="1">'[4]Time series'!#REF!</definedName>
    <definedName name="__123Graph_AGRAPH2" localSheetId="12" hidden="1">'[2]Time series'!#REF!</definedName>
    <definedName name="__123Graph_AGRAPH2" localSheetId="36" hidden="1">'[2]Time series'!#REF!</definedName>
    <definedName name="__123Graph_AGRAPH2" localSheetId="40" hidden="1">'[2]Time series'!#REF!</definedName>
    <definedName name="__123Graph_AGRAPH2" localSheetId="42" hidden="1">'[2]Time series'!#REF!</definedName>
    <definedName name="__123Graph_AGRAPH2" localSheetId="43" hidden="1">'[2]Time series'!#REF!</definedName>
    <definedName name="__123Graph_AGRAPH2" localSheetId="44" hidden="1">'[2]Time series'!#REF!</definedName>
    <definedName name="__123Graph_AGRAPH2" localSheetId="45" hidden="1">'[2]Time series'!#REF!</definedName>
    <definedName name="__123Graph_AGRAPH2" localSheetId="46" hidden="1">'[2]Time series'!#REF!</definedName>
    <definedName name="__123Graph_AGRAPH2" localSheetId="26" hidden="1">'[2]Time series'!#REF!</definedName>
    <definedName name="__123Graph_AGRAPH2" localSheetId="27" hidden="1">'[2]Time series'!#REF!</definedName>
    <definedName name="__123Graph_AGRAPH2" localSheetId="28" hidden="1">'[2]Time series'!#REF!</definedName>
    <definedName name="__123Graph_AGRAPH2" localSheetId="29" hidden="1">'[2]Time series'!#REF!</definedName>
    <definedName name="__123Graph_AGRAPH2" localSheetId="30" hidden="1">'[2]Time series'!#REF!</definedName>
    <definedName name="__123Graph_AGRAPH2" localSheetId="31" hidden="1">'[2]Time series'!#REF!</definedName>
    <definedName name="__123Graph_AGRAPH2" hidden="1">'[2]Time series'!#REF!</definedName>
    <definedName name="__123Graph_AGRAPH41" localSheetId="13" hidden="1">'[2]Time series'!#REF!</definedName>
    <definedName name="__123Graph_AGRAPH41" localSheetId="14" hidden="1">'[2]Time series'!#REF!</definedName>
    <definedName name="__123Graph_AGRAPH41" localSheetId="15" hidden="1">'[2]Time series'!#REF!</definedName>
    <definedName name="__123Graph_AGRAPH41" localSheetId="17" hidden="1">'[3]Time series'!#REF!</definedName>
    <definedName name="__123Graph_AGRAPH41" localSheetId="19" hidden="1">'[3]Time series'!#REF!</definedName>
    <definedName name="__123Graph_AGRAPH41" localSheetId="22" hidden="1">'[2]Time series'!#REF!</definedName>
    <definedName name="__123Graph_AGRAPH41" localSheetId="23" hidden="1">'[2]Time series'!#REF!</definedName>
    <definedName name="__123Graph_AGRAPH41" localSheetId="2" hidden="1">'[2]Time series'!#REF!</definedName>
    <definedName name="__123Graph_AGRAPH41" localSheetId="24" hidden="1">'[4]Time series'!#REF!</definedName>
    <definedName name="__123Graph_AGRAPH41" localSheetId="25" hidden="1">'[4]Time series'!#REF!</definedName>
    <definedName name="__123Graph_AGRAPH41" localSheetId="34" hidden="1">'[2]Time series'!#REF!</definedName>
    <definedName name="__123Graph_AGRAPH41" localSheetId="35" hidden="1">'[2]Time series'!#REF!</definedName>
    <definedName name="__123Graph_AGRAPH41" localSheetId="37" hidden="1">'[2]Time series'!#REF!</definedName>
    <definedName name="__123Graph_AGRAPH41" localSheetId="3" hidden="1">'[4]Time series'!#REF!</definedName>
    <definedName name="__123Graph_AGRAPH41" localSheetId="5" hidden="1">'[3]Time series'!#REF!</definedName>
    <definedName name="__123Graph_AGRAPH41" localSheetId="7" hidden="1">'[2]Time series'!#REF!</definedName>
    <definedName name="__123Graph_AGRAPH41" localSheetId="9" hidden="1">'[2]Time series'!#REF!</definedName>
    <definedName name="__123Graph_AGRAPH41" localSheetId="10" hidden="1">'[4]Time series'!#REF!</definedName>
    <definedName name="__123Graph_AGRAPH41" localSheetId="4" hidden="1">'[4]Time series'!#REF!</definedName>
    <definedName name="__123Graph_AGRAPH41" localSheetId="12" hidden="1">'[2]Time series'!#REF!</definedName>
    <definedName name="__123Graph_AGRAPH41" localSheetId="36" hidden="1">'[2]Time series'!#REF!</definedName>
    <definedName name="__123Graph_AGRAPH41" localSheetId="40" hidden="1">'[2]Time series'!#REF!</definedName>
    <definedName name="__123Graph_AGRAPH41" localSheetId="42" hidden="1">'[2]Time series'!#REF!</definedName>
    <definedName name="__123Graph_AGRAPH41" localSheetId="43" hidden="1">'[2]Time series'!#REF!</definedName>
    <definedName name="__123Graph_AGRAPH41" localSheetId="44" hidden="1">'[2]Time series'!#REF!</definedName>
    <definedName name="__123Graph_AGRAPH41" localSheetId="45" hidden="1">'[2]Time series'!#REF!</definedName>
    <definedName name="__123Graph_AGRAPH41" localSheetId="46" hidden="1">'[2]Time series'!#REF!</definedName>
    <definedName name="__123Graph_AGRAPH41" localSheetId="26" hidden="1">'[2]Time series'!#REF!</definedName>
    <definedName name="__123Graph_AGRAPH41" localSheetId="27" hidden="1">'[2]Time series'!#REF!</definedName>
    <definedName name="__123Graph_AGRAPH41" localSheetId="28" hidden="1">'[2]Time series'!#REF!</definedName>
    <definedName name="__123Graph_AGRAPH41" localSheetId="29" hidden="1">'[2]Time series'!#REF!</definedName>
    <definedName name="__123Graph_AGRAPH41" localSheetId="30" hidden="1">'[2]Time series'!#REF!</definedName>
    <definedName name="__123Graph_AGRAPH41" localSheetId="31" hidden="1">'[2]Time series'!#REF!</definedName>
    <definedName name="__123Graph_AGRAPH41" hidden="1">'[2]Time series'!#REF!</definedName>
    <definedName name="__123Graph_AGRAPH42" localSheetId="13" hidden="1">'[2]Time series'!#REF!</definedName>
    <definedName name="__123Graph_AGRAPH42" localSheetId="14" hidden="1">'[2]Time series'!#REF!</definedName>
    <definedName name="__123Graph_AGRAPH42" localSheetId="15" hidden="1">'[2]Time series'!#REF!</definedName>
    <definedName name="__123Graph_AGRAPH42" localSheetId="17" hidden="1">'[3]Time series'!#REF!</definedName>
    <definedName name="__123Graph_AGRAPH42" localSheetId="19" hidden="1">'[3]Time series'!#REF!</definedName>
    <definedName name="__123Graph_AGRAPH42" localSheetId="22" hidden="1">'[2]Time series'!#REF!</definedName>
    <definedName name="__123Graph_AGRAPH42" localSheetId="23" hidden="1">'[2]Time series'!#REF!</definedName>
    <definedName name="__123Graph_AGRAPH42" localSheetId="2" hidden="1">'[2]Time series'!#REF!</definedName>
    <definedName name="__123Graph_AGRAPH42" localSheetId="24" hidden="1">'[4]Time series'!#REF!</definedName>
    <definedName name="__123Graph_AGRAPH42" localSheetId="25" hidden="1">'[4]Time series'!#REF!</definedName>
    <definedName name="__123Graph_AGRAPH42" localSheetId="34" hidden="1">'[2]Time series'!#REF!</definedName>
    <definedName name="__123Graph_AGRAPH42" localSheetId="37" hidden="1">'[2]Time series'!#REF!</definedName>
    <definedName name="__123Graph_AGRAPH42" localSheetId="3" hidden="1">'[4]Time series'!#REF!</definedName>
    <definedName name="__123Graph_AGRAPH42" localSheetId="5" hidden="1">'[3]Time series'!#REF!</definedName>
    <definedName name="__123Graph_AGRAPH42" localSheetId="7" hidden="1">'[2]Time series'!#REF!</definedName>
    <definedName name="__123Graph_AGRAPH42" localSheetId="9" hidden="1">'[2]Time series'!#REF!</definedName>
    <definedName name="__123Graph_AGRAPH42" localSheetId="10" hidden="1">'[4]Time series'!#REF!</definedName>
    <definedName name="__123Graph_AGRAPH42" localSheetId="4" hidden="1">'[4]Time series'!#REF!</definedName>
    <definedName name="__123Graph_AGRAPH42" localSheetId="12" hidden="1">'[2]Time series'!#REF!</definedName>
    <definedName name="__123Graph_AGRAPH42" localSheetId="36" hidden="1">'[2]Time series'!#REF!</definedName>
    <definedName name="__123Graph_AGRAPH42" localSheetId="40" hidden="1">'[2]Time series'!#REF!</definedName>
    <definedName name="__123Graph_AGRAPH42" localSheetId="42" hidden="1">'[2]Time series'!#REF!</definedName>
    <definedName name="__123Graph_AGRAPH42" localSheetId="43" hidden="1">'[2]Time series'!#REF!</definedName>
    <definedName name="__123Graph_AGRAPH42" localSheetId="44" hidden="1">'[2]Time series'!#REF!</definedName>
    <definedName name="__123Graph_AGRAPH42" localSheetId="45" hidden="1">'[2]Time series'!#REF!</definedName>
    <definedName name="__123Graph_AGRAPH42" localSheetId="46" hidden="1">'[2]Time series'!#REF!</definedName>
    <definedName name="__123Graph_AGRAPH42" localSheetId="26" hidden="1">'[2]Time series'!#REF!</definedName>
    <definedName name="__123Graph_AGRAPH42" localSheetId="27" hidden="1">'[2]Time series'!#REF!</definedName>
    <definedName name="__123Graph_AGRAPH42" localSheetId="28" hidden="1">'[2]Time series'!#REF!</definedName>
    <definedName name="__123Graph_AGRAPH42" localSheetId="29" hidden="1">'[2]Time series'!#REF!</definedName>
    <definedName name="__123Graph_AGRAPH42" localSheetId="30" hidden="1">'[2]Time series'!#REF!</definedName>
    <definedName name="__123Graph_AGRAPH42" localSheetId="31" hidden="1">'[2]Time series'!#REF!</definedName>
    <definedName name="__123Graph_AGRAPH42" hidden="1">'[2]Time series'!#REF!</definedName>
    <definedName name="__123Graph_AGRAPH44" localSheetId="13" hidden="1">'[2]Time series'!#REF!</definedName>
    <definedName name="__123Graph_AGRAPH44" localSheetId="14" hidden="1">'[2]Time series'!#REF!</definedName>
    <definedName name="__123Graph_AGRAPH44" localSheetId="15" hidden="1">'[2]Time series'!#REF!</definedName>
    <definedName name="__123Graph_AGRAPH44" localSheetId="17" hidden="1">'[3]Time series'!#REF!</definedName>
    <definedName name="__123Graph_AGRAPH44" localSheetId="19" hidden="1">'[3]Time series'!#REF!</definedName>
    <definedName name="__123Graph_AGRAPH44" localSheetId="22" hidden="1">'[2]Time series'!#REF!</definedName>
    <definedName name="__123Graph_AGRAPH44" localSheetId="23" hidden="1">'[2]Time series'!#REF!</definedName>
    <definedName name="__123Graph_AGRAPH44" localSheetId="2" hidden="1">'[2]Time series'!#REF!</definedName>
    <definedName name="__123Graph_AGRAPH44" localSheetId="24" hidden="1">'[4]Time series'!#REF!</definedName>
    <definedName name="__123Graph_AGRAPH44" localSheetId="25" hidden="1">'[4]Time series'!#REF!</definedName>
    <definedName name="__123Graph_AGRAPH44" localSheetId="34" hidden="1">'[2]Time series'!#REF!</definedName>
    <definedName name="__123Graph_AGRAPH44" localSheetId="37" hidden="1">'[2]Time series'!#REF!</definedName>
    <definedName name="__123Graph_AGRAPH44" localSheetId="3" hidden="1">'[4]Time series'!#REF!</definedName>
    <definedName name="__123Graph_AGRAPH44" localSheetId="5" hidden="1">'[3]Time series'!#REF!</definedName>
    <definedName name="__123Graph_AGRAPH44" localSheetId="7" hidden="1">'[2]Time series'!#REF!</definedName>
    <definedName name="__123Graph_AGRAPH44" localSheetId="9" hidden="1">'[2]Time series'!#REF!</definedName>
    <definedName name="__123Graph_AGRAPH44" localSheetId="10" hidden="1">'[4]Time series'!#REF!</definedName>
    <definedName name="__123Graph_AGRAPH44" localSheetId="4" hidden="1">'[4]Time series'!#REF!</definedName>
    <definedName name="__123Graph_AGRAPH44" localSheetId="12" hidden="1">'[2]Time series'!#REF!</definedName>
    <definedName name="__123Graph_AGRAPH44" localSheetId="36" hidden="1">'[2]Time series'!#REF!</definedName>
    <definedName name="__123Graph_AGRAPH44" localSheetId="40" hidden="1">'[2]Time series'!#REF!</definedName>
    <definedName name="__123Graph_AGRAPH44" localSheetId="42" hidden="1">'[2]Time series'!#REF!</definedName>
    <definedName name="__123Graph_AGRAPH44" localSheetId="43" hidden="1">'[2]Time series'!#REF!</definedName>
    <definedName name="__123Graph_AGRAPH44" localSheetId="44" hidden="1">'[2]Time series'!#REF!</definedName>
    <definedName name="__123Graph_AGRAPH44" localSheetId="45" hidden="1">'[2]Time series'!#REF!</definedName>
    <definedName name="__123Graph_AGRAPH44" localSheetId="46" hidden="1">'[2]Time series'!#REF!</definedName>
    <definedName name="__123Graph_AGRAPH44" localSheetId="26" hidden="1">'[2]Time series'!#REF!</definedName>
    <definedName name="__123Graph_AGRAPH44" localSheetId="27" hidden="1">'[2]Time series'!#REF!</definedName>
    <definedName name="__123Graph_AGRAPH44" localSheetId="28" hidden="1">'[2]Time series'!#REF!</definedName>
    <definedName name="__123Graph_AGRAPH44" localSheetId="29" hidden="1">'[2]Time series'!#REF!</definedName>
    <definedName name="__123Graph_AGRAPH44" localSheetId="30" hidden="1">'[2]Time series'!#REF!</definedName>
    <definedName name="__123Graph_AGRAPH44" localSheetId="31" hidden="1">'[2]Time series'!#REF!</definedName>
    <definedName name="__123Graph_AGRAPH44" hidden="1">'[2]Time series'!#REF!</definedName>
    <definedName name="__123Graph_APERIB" localSheetId="13" hidden="1">'[2]Time series'!#REF!</definedName>
    <definedName name="__123Graph_APERIB" localSheetId="14" hidden="1">'[2]Time series'!#REF!</definedName>
    <definedName name="__123Graph_APERIB" localSheetId="15" hidden="1">'[2]Time series'!#REF!</definedName>
    <definedName name="__123Graph_APERIB" localSheetId="17" hidden="1">'[3]Time series'!#REF!</definedName>
    <definedName name="__123Graph_APERIB" localSheetId="19" hidden="1">'[3]Time series'!#REF!</definedName>
    <definedName name="__123Graph_APERIB" localSheetId="22" hidden="1">'[2]Time series'!#REF!</definedName>
    <definedName name="__123Graph_APERIB" localSheetId="23" hidden="1">'[2]Time series'!#REF!</definedName>
    <definedName name="__123Graph_APERIB" localSheetId="2" hidden="1">'[2]Time series'!#REF!</definedName>
    <definedName name="__123Graph_APERIB" localSheetId="24" hidden="1">'[4]Time series'!#REF!</definedName>
    <definedName name="__123Graph_APERIB" localSheetId="25" hidden="1">'[4]Time series'!#REF!</definedName>
    <definedName name="__123Graph_APERIB" localSheetId="34" hidden="1">'[2]Time series'!#REF!</definedName>
    <definedName name="__123Graph_APERIB" localSheetId="37" hidden="1">'[2]Time series'!#REF!</definedName>
    <definedName name="__123Graph_APERIB" localSheetId="3" hidden="1">'[4]Time series'!#REF!</definedName>
    <definedName name="__123Graph_APERIB" localSheetId="5" hidden="1">'[3]Time series'!#REF!</definedName>
    <definedName name="__123Graph_APERIB" localSheetId="7" hidden="1">'[2]Time series'!#REF!</definedName>
    <definedName name="__123Graph_APERIB" localSheetId="9" hidden="1">'[2]Time series'!#REF!</definedName>
    <definedName name="__123Graph_APERIB" localSheetId="10" hidden="1">'[4]Time series'!#REF!</definedName>
    <definedName name="__123Graph_APERIB" localSheetId="4" hidden="1">'[4]Time series'!#REF!</definedName>
    <definedName name="__123Graph_APERIB" localSheetId="12" hidden="1">'[2]Time series'!#REF!</definedName>
    <definedName name="__123Graph_APERIB" localSheetId="36" hidden="1">'[2]Time series'!#REF!</definedName>
    <definedName name="__123Graph_APERIB" localSheetId="40" hidden="1">'[2]Time series'!#REF!</definedName>
    <definedName name="__123Graph_APERIB" localSheetId="42" hidden="1">'[2]Time series'!#REF!</definedName>
    <definedName name="__123Graph_APERIB" localSheetId="43" hidden="1">'[2]Time series'!#REF!</definedName>
    <definedName name="__123Graph_APERIB" localSheetId="44" hidden="1">'[2]Time series'!#REF!</definedName>
    <definedName name="__123Graph_APERIB" localSheetId="45" hidden="1">'[2]Time series'!#REF!</definedName>
    <definedName name="__123Graph_APERIB" localSheetId="46" hidden="1">'[2]Time series'!#REF!</definedName>
    <definedName name="__123Graph_APERIB" localSheetId="26" hidden="1">'[2]Time series'!#REF!</definedName>
    <definedName name="__123Graph_APERIB" localSheetId="27" hidden="1">'[2]Time series'!#REF!</definedName>
    <definedName name="__123Graph_APERIB" localSheetId="28" hidden="1">'[2]Time series'!#REF!</definedName>
    <definedName name="__123Graph_APERIB" localSheetId="29" hidden="1">'[2]Time series'!#REF!</definedName>
    <definedName name="__123Graph_APERIB" localSheetId="30" hidden="1">'[2]Time series'!#REF!</definedName>
    <definedName name="__123Graph_APERIB" localSheetId="31" hidden="1">'[2]Time series'!#REF!</definedName>
    <definedName name="__123Graph_APERIB" hidden="1">'[2]Time series'!#REF!</definedName>
    <definedName name="__123Graph_APRODABSC" localSheetId="13" hidden="1">'[2]Time series'!#REF!</definedName>
    <definedName name="__123Graph_APRODABSC" localSheetId="14" hidden="1">'[2]Time series'!#REF!</definedName>
    <definedName name="__123Graph_APRODABSC" localSheetId="15" hidden="1">'[2]Time series'!#REF!</definedName>
    <definedName name="__123Graph_APRODABSC" localSheetId="17" hidden="1">'[3]Time series'!#REF!</definedName>
    <definedName name="__123Graph_APRODABSC" localSheetId="19" hidden="1">'[3]Time series'!#REF!</definedName>
    <definedName name="__123Graph_APRODABSC" localSheetId="22" hidden="1">'[2]Time series'!#REF!</definedName>
    <definedName name="__123Graph_APRODABSC" localSheetId="23" hidden="1">'[2]Time series'!#REF!</definedName>
    <definedName name="__123Graph_APRODABSC" localSheetId="2" hidden="1">'[2]Time series'!#REF!</definedName>
    <definedName name="__123Graph_APRODABSC" localSheetId="24" hidden="1">'[4]Time series'!#REF!</definedName>
    <definedName name="__123Graph_APRODABSC" localSheetId="25" hidden="1">'[4]Time series'!#REF!</definedName>
    <definedName name="__123Graph_APRODABSC" localSheetId="34" hidden="1">'[2]Time series'!#REF!</definedName>
    <definedName name="__123Graph_APRODABSC" localSheetId="37" hidden="1">'[2]Time series'!#REF!</definedName>
    <definedName name="__123Graph_APRODABSC" localSheetId="3" hidden="1">'[4]Time series'!#REF!</definedName>
    <definedName name="__123Graph_APRODABSC" localSheetId="5" hidden="1">'[3]Time series'!#REF!</definedName>
    <definedName name="__123Graph_APRODABSC" localSheetId="7" hidden="1">'[2]Time series'!#REF!</definedName>
    <definedName name="__123Graph_APRODABSC" localSheetId="9" hidden="1">'[2]Time series'!#REF!</definedName>
    <definedName name="__123Graph_APRODABSC" localSheetId="10" hidden="1">'[4]Time series'!#REF!</definedName>
    <definedName name="__123Graph_APRODABSC" localSheetId="4" hidden="1">'[4]Time series'!#REF!</definedName>
    <definedName name="__123Graph_APRODABSC" localSheetId="12" hidden="1">'[2]Time series'!#REF!</definedName>
    <definedName name="__123Graph_APRODABSC" localSheetId="36" hidden="1">'[2]Time series'!#REF!</definedName>
    <definedName name="__123Graph_APRODABSC" localSheetId="40" hidden="1">'[2]Time series'!#REF!</definedName>
    <definedName name="__123Graph_APRODABSC" localSheetId="42" hidden="1">'[2]Time series'!#REF!</definedName>
    <definedName name="__123Graph_APRODABSC" localSheetId="43" hidden="1">'[2]Time series'!#REF!</definedName>
    <definedName name="__123Graph_APRODABSC" localSheetId="44" hidden="1">'[2]Time series'!#REF!</definedName>
    <definedName name="__123Graph_APRODABSC" localSheetId="45" hidden="1">'[2]Time series'!#REF!</definedName>
    <definedName name="__123Graph_APRODABSC" localSheetId="46" hidden="1">'[2]Time series'!#REF!</definedName>
    <definedName name="__123Graph_APRODABSC" localSheetId="26" hidden="1">'[2]Time series'!#REF!</definedName>
    <definedName name="__123Graph_APRODABSC" localSheetId="27" hidden="1">'[2]Time series'!#REF!</definedName>
    <definedName name="__123Graph_APRODABSC" localSheetId="28" hidden="1">'[2]Time series'!#REF!</definedName>
    <definedName name="__123Graph_APRODABSC" localSheetId="29" hidden="1">'[2]Time series'!#REF!</definedName>
    <definedName name="__123Graph_APRODABSC" localSheetId="30" hidden="1">'[2]Time series'!#REF!</definedName>
    <definedName name="__123Graph_APRODABSC" localSheetId="31" hidden="1">'[2]Time series'!#REF!</definedName>
    <definedName name="__123Graph_APRODABSC" hidden="1">'[2]Time series'!#REF!</definedName>
    <definedName name="__123Graph_APRODABSD" localSheetId="13" hidden="1">'[2]Time series'!#REF!</definedName>
    <definedName name="__123Graph_APRODABSD" localSheetId="14" hidden="1">'[2]Time series'!#REF!</definedName>
    <definedName name="__123Graph_APRODABSD" localSheetId="15" hidden="1">'[2]Time series'!#REF!</definedName>
    <definedName name="__123Graph_APRODABSD" localSheetId="17" hidden="1">'[3]Time series'!#REF!</definedName>
    <definedName name="__123Graph_APRODABSD" localSheetId="19" hidden="1">'[3]Time series'!#REF!</definedName>
    <definedName name="__123Graph_APRODABSD" localSheetId="22" hidden="1">'[2]Time series'!#REF!</definedName>
    <definedName name="__123Graph_APRODABSD" localSheetId="23" hidden="1">'[2]Time series'!#REF!</definedName>
    <definedName name="__123Graph_APRODABSD" localSheetId="2" hidden="1">'[2]Time series'!#REF!</definedName>
    <definedName name="__123Graph_APRODABSD" localSheetId="24" hidden="1">'[4]Time series'!#REF!</definedName>
    <definedName name="__123Graph_APRODABSD" localSheetId="25" hidden="1">'[4]Time series'!#REF!</definedName>
    <definedName name="__123Graph_APRODABSD" localSheetId="34" hidden="1">'[2]Time series'!#REF!</definedName>
    <definedName name="__123Graph_APRODABSD" localSheetId="37" hidden="1">'[2]Time series'!#REF!</definedName>
    <definedName name="__123Graph_APRODABSD" localSheetId="3" hidden="1">'[4]Time series'!#REF!</definedName>
    <definedName name="__123Graph_APRODABSD" localSheetId="5" hidden="1">'[3]Time series'!#REF!</definedName>
    <definedName name="__123Graph_APRODABSD" localSheetId="7" hidden="1">'[2]Time series'!#REF!</definedName>
    <definedName name="__123Graph_APRODABSD" localSheetId="9" hidden="1">'[2]Time series'!#REF!</definedName>
    <definedName name="__123Graph_APRODABSD" localSheetId="10" hidden="1">'[4]Time series'!#REF!</definedName>
    <definedName name="__123Graph_APRODABSD" localSheetId="4" hidden="1">'[4]Time series'!#REF!</definedName>
    <definedName name="__123Graph_APRODABSD" localSheetId="12" hidden="1">'[2]Time series'!#REF!</definedName>
    <definedName name="__123Graph_APRODABSD" localSheetId="36" hidden="1">'[2]Time series'!#REF!</definedName>
    <definedName name="__123Graph_APRODABSD" localSheetId="40" hidden="1">'[2]Time series'!#REF!</definedName>
    <definedName name="__123Graph_APRODABSD" localSheetId="42" hidden="1">'[2]Time series'!#REF!</definedName>
    <definedName name="__123Graph_APRODABSD" localSheetId="43" hidden="1">'[2]Time series'!#REF!</definedName>
    <definedName name="__123Graph_APRODABSD" localSheetId="44" hidden="1">'[2]Time series'!#REF!</definedName>
    <definedName name="__123Graph_APRODABSD" localSheetId="45" hidden="1">'[2]Time series'!#REF!</definedName>
    <definedName name="__123Graph_APRODABSD" localSheetId="46" hidden="1">'[2]Time series'!#REF!</definedName>
    <definedName name="__123Graph_APRODABSD" localSheetId="26" hidden="1">'[2]Time series'!#REF!</definedName>
    <definedName name="__123Graph_APRODABSD" localSheetId="27" hidden="1">'[2]Time series'!#REF!</definedName>
    <definedName name="__123Graph_APRODABSD" localSheetId="28" hidden="1">'[2]Time series'!#REF!</definedName>
    <definedName name="__123Graph_APRODABSD" localSheetId="29" hidden="1">'[2]Time series'!#REF!</definedName>
    <definedName name="__123Graph_APRODABSD" localSheetId="30" hidden="1">'[2]Time series'!#REF!</definedName>
    <definedName name="__123Graph_APRODABSD" localSheetId="31" hidden="1">'[2]Time series'!#REF!</definedName>
    <definedName name="__123Graph_APRODABSD" hidden="1">'[2]Time series'!#REF!</definedName>
    <definedName name="__123Graph_APRODTRE2" localSheetId="13" hidden="1">'[2]Time series'!#REF!</definedName>
    <definedName name="__123Graph_APRODTRE2" localSheetId="14" hidden="1">'[2]Time series'!#REF!</definedName>
    <definedName name="__123Graph_APRODTRE2" localSheetId="15" hidden="1">'[2]Time series'!#REF!</definedName>
    <definedName name="__123Graph_APRODTRE2" localSheetId="17" hidden="1">'[3]Time series'!#REF!</definedName>
    <definedName name="__123Graph_APRODTRE2" localSheetId="19" hidden="1">'[3]Time series'!#REF!</definedName>
    <definedName name="__123Graph_APRODTRE2" localSheetId="22" hidden="1">'[2]Time series'!#REF!</definedName>
    <definedName name="__123Graph_APRODTRE2" localSheetId="23" hidden="1">'[2]Time series'!#REF!</definedName>
    <definedName name="__123Graph_APRODTRE2" localSheetId="2" hidden="1">'[2]Time series'!#REF!</definedName>
    <definedName name="__123Graph_APRODTRE2" localSheetId="24" hidden="1">'[4]Time series'!#REF!</definedName>
    <definedName name="__123Graph_APRODTRE2" localSheetId="25" hidden="1">'[4]Time series'!#REF!</definedName>
    <definedName name="__123Graph_APRODTRE2" localSheetId="34" hidden="1">'[2]Time series'!#REF!</definedName>
    <definedName name="__123Graph_APRODTRE2" localSheetId="37" hidden="1">'[2]Time series'!#REF!</definedName>
    <definedName name="__123Graph_APRODTRE2" localSheetId="3" hidden="1">'[4]Time series'!#REF!</definedName>
    <definedName name="__123Graph_APRODTRE2" localSheetId="5" hidden="1">'[3]Time series'!#REF!</definedName>
    <definedName name="__123Graph_APRODTRE2" localSheetId="7" hidden="1">'[2]Time series'!#REF!</definedName>
    <definedName name="__123Graph_APRODTRE2" localSheetId="9" hidden="1">'[2]Time series'!#REF!</definedName>
    <definedName name="__123Graph_APRODTRE2" localSheetId="10" hidden="1">'[4]Time series'!#REF!</definedName>
    <definedName name="__123Graph_APRODTRE2" localSheetId="4" hidden="1">'[4]Time series'!#REF!</definedName>
    <definedName name="__123Graph_APRODTRE2" localSheetId="12" hidden="1">'[2]Time series'!#REF!</definedName>
    <definedName name="__123Graph_APRODTRE2" localSheetId="36" hidden="1">'[2]Time series'!#REF!</definedName>
    <definedName name="__123Graph_APRODTRE2" localSheetId="40" hidden="1">'[2]Time series'!#REF!</definedName>
    <definedName name="__123Graph_APRODTRE2" localSheetId="42" hidden="1">'[2]Time series'!#REF!</definedName>
    <definedName name="__123Graph_APRODTRE2" localSheetId="43" hidden="1">'[2]Time series'!#REF!</definedName>
    <definedName name="__123Graph_APRODTRE2" localSheetId="44" hidden="1">'[2]Time series'!#REF!</definedName>
    <definedName name="__123Graph_APRODTRE2" localSheetId="45" hidden="1">'[2]Time series'!#REF!</definedName>
    <definedName name="__123Graph_APRODTRE2" localSheetId="46" hidden="1">'[2]Time series'!#REF!</definedName>
    <definedName name="__123Graph_APRODTRE2" localSheetId="26" hidden="1">'[2]Time series'!#REF!</definedName>
    <definedName name="__123Graph_APRODTRE2" localSheetId="27" hidden="1">'[2]Time series'!#REF!</definedName>
    <definedName name="__123Graph_APRODTRE2" localSheetId="28" hidden="1">'[2]Time series'!#REF!</definedName>
    <definedName name="__123Graph_APRODTRE2" localSheetId="29" hidden="1">'[2]Time series'!#REF!</definedName>
    <definedName name="__123Graph_APRODTRE2" localSheetId="30" hidden="1">'[2]Time series'!#REF!</definedName>
    <definedName name="__123Graph_APRODTRE2" localSheetId="31" hidden="1">'[2]Time series'!#REF!</definedName>
    <definedName name="__123Graph_APRODTRE2" hidden="1">'[2]Time series'!#REF!</definedName>
    <definedName name="__123Graph_APRODTRE3" localSheetId="13" hidden="1">'[2]Time series'!#REF!</definedName>
    <definedName name="__123Graph_APRODTRE3" localSheetId="14" hidden="1">'[2]Time series'!#REF!</definedName>
    <definedName name="__123Graph_APRODTRE3" localSheetId="15" hidden="1">'[2]Time series'!#REF!</definedName>
    <definedName name="__123Graph_APRODTRE3" localSheetId="17" hidden="1">'[3]Time series'!#REF!</definedName>
    <definedName name="__123Graph_APRODTRE3" localSheetId="19" hidden="1">'[3]Time series'!#REF!</definedName>
    <definedName name="__123Graph_APRODTRE3" localSheetId="22" hidden="1">'[2]Time series'!#REF!</definedName>
    <definedName name="__123Graph_APRODTRE3" localSheetId="23" hidden="1">'[2]Time series'!#REF!</definedName>
    <definedName name="__123Graph_APRODTRE3" localSheetId="2" hidden="1">'[2]Time series'!#REF!</definedName>
    <definedName name="__123Graph_APRODTRE3" localSheetId="24" hidden="1">'[4]Time series'!#REF!</definedName>
    <definedName name="__123Graph_APRODTRE3" localSheetId="25" hidden="1">'[4]Time series'!#REF!</definedName>
    <definedName name="__123Graph_APRODTRE3" localSheetId="34" hidden="1">'[2]Time series'!#REF!</definedName>
    <definedName name="__123Graph_APRODTRE3" localSheetId="37" hidden="1">'[2]Time series'!#REF!</definedName>
    <definedName name="__123Graph_APRODTRE3" localSheetId="3" hidden="1">'[4]Time series'!#REF!</definedName>
    <definedName name="__123Graph_APRODTRE3" localSheetId="5" hidden="1">'[3]Time series'!#REF!</definedName>
    <definedName name="__123Graph_APRODTRE3" localSheetId="7" hidden="1">'[2]Time series'!#REF!</definedName>
    <definedName name="__123Graph_APRODTRE3" localSheetId="9" hidden="1">'[2]Time series'!#REF!</definedName>
    <definedName name="__123Graph_APRODTRE3" localSheetId="10" hidden="1">'[4]Time series'!#REF!</definedName>
    <definedName name="__123Graph_APRODTRE3" localSheetId="4" hidden="1">'[4]Time series'!#REF!</definedName>
    <definedName name="__123Graph_APRODTRE3" localSheetId="12" hidden="1">'[2]Time series'!#REF!</definedName>
    <definedName name="__123Graph_APRODTRE3" localSheetId="36" hidden="1">'[2]Time series'!#REF!</definedName>
    <definedName name="__123Graph_APRODTRE3" localSheetId="40" hidden="1">'[2]Time series'!#REF!</definedName>
    <definedName name="__123Graph_APRODTRE3" localSheetId="42" hidden="1">'[2]Time series'!#REF!</definedName>
    <definedName name="__123Graph_APRODTRE3" localSheetId="43" hidden="1">'[2]Time series'!#REF!</definedName>
    <definedName name="__123Graph_APRODTRE3" localSheetId="44" hidden="1">'[2]Time series'!#REF!</definedName>
    <definedName name="__123Graph_APRODTRE3" localSheetId="45" hidden="1">'[2]Time series'!#REF!</definedName>
    <definedName name="__123Graph_APRODTRE3" localSheetId="46" hidden="1">'[2]Time series'!#REF!</definedName>
    <definedName name="__123Graph_APRODTRE3" localSheetId="26" hidden="1">'[2]Time series'!#REF!</definedName>
    <definedName name="__123Graph_APRODTRE3" localSheetId="27" hidden="1">'[2]Time series'!#REF!</definedName>
    <definedName name="__123Graph_APRODTRE3" localSheetId="28" hidden="1">'[2]Time series'!#REF!</definedName>
    <definedName name="__123Graph_APRODTRE3" localSheetId="29" hidden="1">'[2]Time series'!#REF!</definedName>
    <definedName name="__123Graph_APRODTRE3" localSheetId="30" hidden="1">'[2]Time series'!#REF!</definedName>
    <definedName name="__123Graph_APRODTRE3" localSheetId="31" hidden="1">'[2]Time series'!#REF!</definedName>
    <definedName name="__123Graph_APRODTRE3" hidden="1">'[2]Time series'!#REF!</definedName>
    <definedName name="__123Graph_APRODTRE4" localSheetId="13" hidden="1">'[2]Time series'!#REF!</definedName>
    <definedName name="__123Graph_APRODTRE4" localSheetId="14" hidden="1">'[2]Time series'!#REF!</definedName>
    <definedName name="__123Graph_APRODTRE4" localSheetId="15" hidden="1">'[2]Time series'!#REF!</definedName>
    <definedName name="__123Graph_APRODTRE4" localSheetId="17" hidden="1">'[3]Time series'!#REF!</definedName>
    <definedName name="__123Graph_APRODTRE4" localSheetId="19" hidden="1">'[3]Time series'!#REF!</definedName>
    <definedName name="__123Graph_APRODTRE4" localSheetId="22" hidden="1">'[2]Time series'!#REF!</definedName>
    <definedName name="__123Graph_APRODTRE4" localSheetId="23" hidden="1">'[2]Time series'!#REF!</definedName>
    <definedName name="__123Graph_APRODTRE4" localSheetId="2" hidden="1">'[2]Time series'!#REF!</definedName>
    <definedName name="__123Graph_APRODTRE4" localSheetId="24" hidden="1">'[4]Time series'!#REF!</definedName>
    <definedName name="__123Graph_APRODTRE4" localSheetId="25" hidden="1">'[4]Time series'!#REF!</definedName>
    <definedName name="__123Graph_APRODTRE4" localSheetId="34" hidden="1">'[2]Time series'!#REF!</definedName>
    <definedName name="__123Graph_APRODTRE4" localSheetId="37" hidden="1">'[2]Time series'!#REF!</definedName>
    <definedName name="__123Graph_APRODTRE4" localSheetId="3" hidden="1">'[4]Time series'!#REF!</definedName>
    <definedName name="__123Graph_APRODTRE4" localSheetId="5" hidden="1">'[3]Time series'!#REF!</definedName>
    <definedName name="__123Graph_APRODTRE4" localSheetId="7" hidden="1">'[2]Time series'!#REF!</definedName>
    <definedName name="__123Graph_APRODTRE4" localSheetId="9" hidden="1">'[2]Time series'!#REF!</definedName>
    <definedName name="__123Graph_APRODTRE4" localSheetId="10" hidden="1">'[4]Time series'!#REF!</definedName>
    <definedName name="__123Graph_APRODTRE4" localSheetId="4" hidden="1">'[4]Time series'!#REF!</definedName>
    <definedName name="__123Graph_APRODTRE4" localSheetId="12" hidden="1">'[2]Time series'!#REF!</definedName>
    <definedName name="__123Graph_APRODTRE4" localSheetId="36" hidden="1">'[2]Time series'!#REF!</definedName>
    <definedName name="__123Graph_APRODTRE4" localSheetId="40" hidden="1">'[2]Time series'!#REF!</definedName>
    <definedName name="__123Graph_APRODTRE4" localSheetId="42" hidden="1">'[2]Time series'!#REF!</definedName>
    <definedName name="__123Graph_APRODTRE4" localSheetId="43" hidden="1">'[2]Time series'!#REF!</definedName>
    <definedName name="__123Graph_APRODTRE4" localSheetId="44" hidden="1">'[2]Time series'!#REF!</definedName>
    <definedName name="__123Graph_APRODTRE4" localSheetId="45" hidden="1">'[2]Time series'!#REF!</definedName>
    <definedName name="__123Graph_APRODTRE4" localSheetId="46" hidden="1">'[2]Time series'!#REF!</definedName>
    <definedName name="__123Graph_APRODTRE4" localSheetId="26" hidden="1">'[2]Time series'!#REF!</definedName>
    <definedName name="__123Graph_APRODTRE4" localSheetId="27" hidden="1">'[2]Time series'!#REF!</definedName>
    <definedName name="__123Graph_APRODTRE4" localSheetId="28" hidden="1">'[2]Time series'!#REF!</definedName>
    <definedName name="__123Graph_APRODTRE4" localSheetId="29" hidden="1">'[2]Time series'!#REF!</definedName>
    <definedName name="__123Graph_APRODTRE4" localSheetId="30" hidden="1">'[2]Time series'!#REF!</definedName>
    <definedName name="__123Graph_APRODTRE4" localSheetId="31" hidden="1">'[2]Time series'!#REF!</definedName>
    <definedName name="__123Graph_APRODTRE4" hidden="1">'[2]Time series'!#REF!</definedName>
    <definedName name="__123Graph_APRODTREND" localSheetId="13" hidden="1">'[2]Time series'!#REF!</definedName>
    <definedName name="__123Graph_APRODTREND" localSheetId="14" hidden="1">'[2]Time series'!#REF!</definedName>
    <definedName name="__123Graph_APRODTREND" localSheetId="15" hidden="1">'[2]Time series'!#REF!</definedName>
    <definedName name="__123Graph_APRODTREND" localSheetId="17" hidden="1">'[3]Time series'!#REF!</definedName>
    <definedName name="__123Graph_APRODTREND" localSheetId="19" hidden="1">'[3]Time series'!#REF!</definedName>
    <definedName name="__123Graph_APRODTREND" localSheetId="22" hidden="1">'[2]Time series'!#REF!</definedName>
    <definedName name="__123Graph_APRODTREND" localSheetId="23" hidden="1">'[2]Time series'!#REF!</definedName>
    <definedName name="__123Graph_APRODTREND" localSheetId="2" hidden="1">'[2]Time series'!#REF!</definedName>
    <definedName name="__123Graph_APRODTREND" localSheetId="24" hidden="1">'[4]Time series'!#REF!</definedName>
    <definedName name="__123Graph_APRODTREND" localSheetId="25" hidden="1">'[4]Time series'!#REF!</definedName>
    <definedName name="__123Graph_APRODTREND" localSheetId="34" hidden="1">'[2]Time series'!#REF!</definedName>
    <definedName name="__123Graph_APRODTREND" localSheetId="37" hidden="1">'[2]Time series'!#REF!</definedName>
    <definedName name="__123Graph_APRODTREND" localSheetId="3" hidden="1">'[4]Time series'!#REF!</definedName>
    <definedName name="__123Graph_APRODTREND" localSheetId="5" hidden="1">'[3]Time series'!#REF!</definedName>
    <definedName name="__123Graph_APRODTREND" localSheetId="7" hidden="1">'[2]Time series'!#REF!</definedName>
    <definedName name="__123Graph_APRODTREND" localSheetId="9" hidden="1">'[2]Time series'!#REF!</definedName>
    <definedName name="__123Graph_APRODTREND" localSheetId="10" hidden="1">'[4]Time series'!#REF!</definedName>
    <definedName name="__123Graph_APRODTREND" localSheetId="4" hidden="1">'[4]Time series'!#REF!</definedName>
    <definedName name="__123Graph_APRODTREND" localSheetId="12" hidden="1">'[2]Time series'!#REF!</definedName>
    <definedName name="__123Graph_APRODTREND" localSheetId="36" hidden="1">'[2]Time series'!#REF!</definedName>
    <definedName name="__123Graph_APRODTREND" localSheetId="40" hidden="1">'[2]Time series'!#REF!</definedName>
    <definedName name="__123Graph_APRODTREND" localSheetId="42" hidden="1">'[2]Time series'!#REF!</definedName>
    <definedName name="__123Graph_APRODTREND" localSheetId="43" hidden="1">'[2]Time series'!#REF!</definedName>
    <definedName name="__123Graph_APRODTREND" localSheetId="44" hidden="1">'[2]Time series'!#REF!</definedName>
    <definedName name="__123Graph_APRODTREND" localSheetId="45" hidden="1">'[2]Time series'!#REF!</definedName>
    <definedName name="__123Graph_APRODTREND" localSheetId="46" hidden="1">'[2]Time series'!#REF!</definedName>
    <definedName name="__123Graph_APRODTREND" localSheetId="26" hidden="1">'[2]Time series'!#REF!</definedName>
    <definedName name="__123Graph_APRODTREND" localSheetId="27" hidden="1">'[2]Time series'!#REF!</definedName>
    <definedName name="__123Graph_APRODTREND" localSheetId="28" hidden="1">'[2]Time series'!#REF!</definedName>
    <definedName name="__123Graph_APRODTREND" localSheetId="29" hidden="1">'[2]Time series'!#REF!</definedName>
    <definedName name="__123Graph_APRODTREND" localSheetId="30" hidden="1">'[2]Time series'!#REF!</definedName>
    <definedName name="__123Graph_APRODTREND" localSheetId="31" hidden="1">'[2]Time series'!#REF!</definedName>
    <definedName name="__123Graph_APRODTREND" hidden="1">'[2]Time series'!#REF!</definedName>
    <definedName name="__123Graph_AUTRECHT" localSheetId="13" hidden="1">'[2]Time series'!#REF!</definedName>
    <definedName name="__123Graph_AUTRECHT" localSheetId="14" hidden="1">'[2]Time series'!#REF!</definedName>
    <definedName name="__123Graph_AUTRECHT" localSheetId="15" hidden="1">'[2]Time series'!#REF!</definedName>
    <definedName name="__123Graph_AUTRECHT" localSheetId="17" hidden="1">'[3]Time series'!#REF!</definedName>
    <definedName name="__123Graph_AUTRECHT" localSheetId="19" hidden="1">'[3]Time series'!#REF!</definedName>
    <definedName name="__123Graph_AUTRECHT" localSheetId="22" hidden="1">'[2]Time series'!#REF!</definedName>
    <definedName name="__123Graph_AUTRECHT" localSheetId="23" hidden="1">'[2]Time series'!#REF!</definedName>
    <definedName name="__123Graph_AUTRECHT" localSheetId="2" hidden="1">'[2]Time series'!#REF!</definedName>
    <definedName name="__123Graph_AUTRECHT" localSheetId="24" hidden="1">'[4]Time series'!#REF!</definedName>
    <definedName name="__123Graph_AUTRECHT" localSheetId="25" hidden="1">'[4]Time series'!#REF!</definedName>
    <definedName name="__123Graph_AUTRECHT" localSheetId="34" hidden="1">'[2]Time series'!#REF!</definedName>
    <definedName name="__123Graph_AUTRECHT" localSheetId="37" hidden="1">'[2]Time series'!#REF!</definedName>
    <definedName name="__123Graph_AUTRECHT" localSheetId="3" hidden="1">'[4]Time series'!#REF!</definedName>
    <definedName name="__123Graph_AUTRECHT" localSheetId="5" hidden="1">'[3]Time series'!#REF!</definedName>
    <definedName name="__123Graph_AUTRECHT" localSheetId="7" hidden="1">'[2]Time series'!#REF!</definedName>
    <definedName name="__123Graph_AUTRECHT" localSheetId="9" hidden="1">'[2]Time series'!#REF!</definedName>
    <definedName name="__123Graph_AUTRECHT" localSheetId="10" hidden="1">'[4]Time series'!#REF!</definedName>
    <definedName name="__123Graph_AUTRECHT" localSheetId="4" hidden="1">'[4]Time series'!#REF!</definedName>
    <definedName name="__123Graph_AUTRECHT" localSheetId="12" hidden="1">'[2]Time series'!#REF!</definedName>
    <definedName name="__123Graph_AUTRECHT" localSheetId="36" hidden="1">'[2]Time series'!#REF!</definedName>
    <definedName name="__123Graph_AUTRECHT" localSheetId="40" hidden="1">'[2]Time series'!#REF!</definedName>
    <definedName name="__123Graph_AUTRECHT" localSheetId="42" hidden="1">'[2]Time series'!#REF!</definedName>
    <definedName name="__123Graph_AUTRECHT" localSheetId="43" hidden="1">'[2]Time series'!#REF!</definedName>
    <definedName name="__123Graph_AUTRECHT" localSheetId="44" hidden="1">'[2]Time series'!#REF!</definedName>
    <definedName name="__123Graph_AUTRECHT" localSheetId="45" hidden="1">'[2]Time series'!#REF!</definedName>
    <definedName name="__123Graph_AUTRECHT" localSheetId="46" hidden="1">'[2]Time series'!#REF!</definedName>
    <definedName name="__123Graph_AUTRECHT" localSheetId="26" hidden="1">'[2]Time series'!#REF!</definedName>
    <definedName name="__123Graph_AUTRECHT" localSheetId="27" hidden="1">'[2]Time series'!#REF!</definedName>
    <definedName name="__123Graph_AUTRECHT" localSheetId="28" hidden="1">'[2]Time series'!#REF!</definedName>
    <definedName name="__123Graph_AUTRECHT" localSheetId="29" hidden="1">'[2]Time series'!#REF!</definedName>
    <definedName name="__123Graph_AUTRECHT" localSheetId="30" hidden="1">'[2]Time series'!#REF!</definedName>
    <definedName name="__123Graph_AUTRECHT" localSheetId="31" hidden="1">'[2]Time series'!#REF!</definedName>
    <definedName name="__123Graph_AUTRECHT" hidden="1">'[2]Time series'!#REF!</definedName>
    <definedName name="__123Graph_B" localSheetId="13" hidden="1">[1]A11!#REF!</definedName>
    <definedName name="__123Graph_B" localSheetId="14" hidden="1">[1]A11!#REF!</definedName>
    <definedName name="__123Graph_B" localSheetId="15" hidden="1">[1]A11!#REF!</definedName>
    <definedName name="__123Graph_B" localSheetId="24" hidden="1">[1]A11!#REF!</definedName>
    <definedName name="__123Graph_B" localSheetId="25" hidden="1">[1]A11!#REF!</definedName>
    <definedName name="__123Graph_B" hidden="1">[1]A11!#REF!</definedName>
    <definedName name="__123Graph_BBERLGRAP" localSheetId="13" hidden="1">'[2]Time series'!#REF!</definedName>
    <definedName name="__123Graph_BBERLGRAP" localSheetId="14" hidden="1">'[2]Time series'!#REF!</definedName>
    <definedName name="__123Graph_BBERLGRAP" localSheetId="15" hidden="1">'[2]Time series'!#REF!</definedName>
    <definedName name="__123Graph_BBERLGRAP" localSheetId="17" hidden="1">'[3]Time series'!#REF!</definedName>
    <definedName name="__123Graph_BBERLGRAP" localSheetId="19" hidden="1">'[3]Time series'!#REF!</definedName>
    <definedName name="__123Graph_BBERLGRAP" localSheetId="22" hidden="1">'[2]Time series'!#REF!</definedName>
    <definedName name="__123Graph_BBERLGRAP" localSheetId="23" hidden="1">'[2]Time series'!#REF!</definedName>
    <definedName name="__123Graph_BBERLGRAP" localSheetId="2" hidden="1">'[2]Time series'!#REF!</definedName>
    <definedName name="__123Graph_BBERLGRAP" localSheetId="24" hidden="1">'[4]Time series'!#REF!</definedName>
    <definedName name="__123Graph_BBERLGRAP" localSheetId="25" hidden="1">'[4]Time series'!#REF!</definedName>
    <definedName name="__123Graph_BBERLGRAP" localSheetId="34" hidden="1">'[2]Time series'!#REF!</definedName>
    <definedName name="__123Graph_BBERLGRAP" localSheetId="37" hidden="1">'[2]Time series'!#REF!</definedName>
    <definedName name="__123Graph_BBERLGRAP" localSheetId="3" hidden="1">'[4]Time series'!#REF!</definedName>
    <definedName name="__123Graph_BBERLGRAP" localSheetId="5" hidden="1">'[3]Time series'!#REF!</definedName>
    <definedName name="__123Graph_BBERLGRAP" localSheetId="7" hidden="1">'[2]Time series'!#REF!</definedName>
    <definedName name="__123Graph_BBERLGRAP" localSheetId="9" hidden="1">'[2]Time series'!#REF!</definedName>
    <definedName name="__123Graph_BBERLGRAP" localSheetId="10" hidden="1">'[4]Time series'!#REF!</definedName>
    <definedName name="__123Graph_BBERLGRAP" localSheetId="4" hidden="1">'[4]Time series'!#REF!</definedName>
    <definedName name="__123Graph_BBERLGRAP" localSheetId="12" hidden="1">'[2]Time series'!#REF!</definedName>
    <definedName name="__123Graph_BBERLGRAP" localSheetId="36" hidden="1">'[2]Time series'!#REF!</definedName>
    <definedName name="__123Graph_BBERLGRAP" localSheetId="40" hidden="1">'[2]Time series'!#REF!</definedName>
    <definedName name="__123Graph_BBERLGRAP" localSheetId="42" hidden="1">'[2]Time series'!#REF!</definedName>
    <definedName name="__123Graph_BBERLGRAP" localSheetId="43" hidden="1">'[2]Time series'!#REF!</definedName>
    <definedName name="__123Graph_BBERLGRAP" localSheetId="44" hidden="1">'[2]Time series'!#REF!</definedName>
    <definedName name="__123Graph_BBERLGRAP" localSheetId="45" hidden="1">'[2]Time series'!#REF!</definedName>
    <definedName name="__123Graph_BBERLGRAP" localSheetId="46" hidden="1">'[2]Time series'!#REF!</definedName>
    <definedName name="__123Graph_BBERLGRAP" localSheetId="26" hidden="1">'[2]Time series'!#REF!</definedName>
    <definedName name="__123Graph_BBERLGRAP" localSheetId="27" hidden="1">'[2]Time series'!#REF!</definedName>
    <definedName name="__123Graph_BBERLGRAP" localSheetId="28" hidden="1">'[2]Time series'!#REF!</definedName>
    <definedName name="__123Graph_BBERLGRAP" localSheetId="29" hidden="1">'[2]Time series'!#REF!</definedName>
    <definedName name="__123Graph_BBERLGRAP" localSheetId="30" hidden="1">'[2]Time series'!#REF!</definedName>
    <definedName name="__123Graph_BBERLGRAP" localSheetId="31" hidden="1">'[2]Time series'!#REF!</definedName>
    <definedName name="__123Graph_BBERLGRAP" hidden="1">'[2]Time series'!#REF!</definedName>
    <definedName name="__123Graph_BCATCH1" localSheetId="13" hidden="1">'[2]Time series'!#REF!</definedName>
    <definedName name="__123Graph_BCATCH1" localSheetId="14" hidden="1">'[2]Time series'!#REF!</definedName>
    <definedName name="__123Graph_BCATCH1" localSheetId="15" hidden="1">'[2]Time series'!#REF!</definedName>
    <definedName name="__123Graph_BCATCH1" localSheetId="17" hidden="1">'[3]Time series'!#REF!</definedName>
    <definedName name="__123Graph_BCATCH1" localSheetId="19" hidden="1">'[3]Time series'!#REF!</definedName>
    <definedName name="__123Graph_BCATCH1" localSheetId="22" hidden="1">'[2]Time series'!#REF!</definedName>
    <definedName name="__123Graph_BCATCH1" localSheetId="23" hidden="1">'[2]Time series'!#REF!</definedName>
    <definedName name="__123Graph_BCATCH1" localSheetId="2" hidden="1">'[2]Time series'!#REF!</definedName>
    <definedName name="__123Graph_BCATCH1" localSheetId="24" hidden="1">'[4]Time series'!#REF!</definedName>
    <definedName name="__123Graph_BCATCH1" localSheetId="25" hidden="1">'[4]Time series'!#REF!</definedName>
    <definedName name="__123Graph_BCATCH1" localSheetId="34" hidden="1">'[2]Time series'!#REF!</definedName>
    <definedName name="__123Graph_BCATCH1" localSheetId="37" hidden="1">'[2]Time series'!#REF!</definedName>
    <definedName name="__123Graph_BCATCH1" localSheetId="3" hidden="1">'[4]Time series'!#REF!</definedName>
    <definedName name="__123Graph_BCATCH1" localSheetId="5" hidden="1">'[3]Time series'!#REF!</definedName>
    <definedName name="__123Graph_BCATCH1" localSheetId="7" hidden="1">'[2]Time series'!#REF!</definedName>
    <definedName name="__123Graph_BCATCH1" localSheetId="9" hidden="1">'[2]Time series'!#REF!</definedName>
    <definedName name="__123Graph_BCATCH1" localSheetId="10" hidden="1">'[4]Time series'!#REF!</definedName>
    <definedName name="__123Graph_BCATCH1" localSheetId="4" hidden="1">'[4]Time series'!#REF!</definedName>
    <definedName name="__123Graph_BCATCH1" localSheetId="12" hidden="1">'[2]Time series'!#REF!</definedName>
    <definedName name="__123Graph_BCATCH1" localSheetId="36" hidden="1">'[2]Time series'!#REF!</definedName>
    <definedName name="__123Graph_BCATCH1" localSheetId="40" hidden="1">'[2]Time series'!#REF!</definedName>
    <definedName name="__123Graph_BCATCH1" localSheetId="42" hidden="1">'[2]Time series'!#REF!</definedName>
    <definedName name="__123Graph_BCATCH1" localSheetId="43" hidden="1">'[2]Time series'!#REF!</definedName>
    <definedName name="__123Graph_BCATCH1" localSheetId="44" hidden="1">'[2]Time series'!#REF!</definedName>
    <definedName name="__123Graph_BCATCH1" localSheetId="45" hidden="1">'[2]Time series'!#REF!</definedName>
    <definedName name="__123Graph_BCATCH1" localSheetId="46" hidden="1">'[2]Time series'!#REF!</definedName>
    <definedName name="__123Graph_BCATCH1" localSheetId="26" hidden="1">'[2]Time series'!#REF!</definedName>
    <definedName name="__123Graph_BCATCH1" localSheetId="27" hidden="1">'[2]Time series'!#REF!</definedName>
    <definedName name="__123Graph_BCATCH1" localSheetId="28" hidden="1">'[2]Time series'!#REF!</definedName>
    <definedName name="__123Graph_BCATCH1" localSheetId="29" hidden="1">'[2]Time series'!#REF!</definedName>
    <definedName name="__123Graph_BCATCH1" localSheetId="30" hidden="1">'[2]Time series'!#REF!</definedName>
    <definedName name="__123Graph_BCATCH1" localSheetId="31" hidden="1">'[2]Time series'!#REF!</definedName>
    <definedName name="__123Graph_BCATCH1" hidden="1">'[2]Time series'!#REF!</definedName>
    <definedName name="__123Graph_BCONVERG1" localSheetId="13" hidden="1">'[2]Time series'!#REF!</definedName>
    <definedName name="__123Graph_BCONVERG1" localSheetId="14" hidden="1">'[2]Time series'!#REF!</definedName>
    <definedName name="__123Graph_BCONVERG1" localSheetId="15" hidden="1">'[2]Time series'!#REF!</definedName>
    <definedName name="__123Graph_BCONVERG1" localSheetId="17" hidden="1">'[3]Time series'!#REF!</definedName>
    <definedName name="__123Graph_BCONVERG1" localSheetId="19" hidden="1">'[3]Time series'!#REF!</definedName>
    <definedName name="__123Graph_BCONVERG1" localSheetId="22" hidden="1">'[2]Time series'!#REF!</definedName>
    <definedName name="__123Graph_BCONVERG1" localSheetId="23" hidden="1">'[2]Time series'!#REF!</definedName>
    <definedName name="__123Graph_BCONVERG1" localSheetId="2" hidden="1">'[2]Time series'!#REF!</definedName>
    <definedName name="__123Graph_BCONVERG1" localSheetId="24" hidden="1">'[4]Time series'!#REF!</definedName>
    <definedName name="__123Graph_BCONVERG1" localSheetId="25" hidden="1">'[4]Time series'!#REF!</definedName>
    <definedName name="__123Graph_BCONVERG1" localSheetId="34" hidden="1">'[2]Time series'!#REF!</definedName>
    <definedName name="__123Graph_BCONVERG1" localSheetId="37" hidden="1">'[2]Time series'!#REF!</definedName>
    <definedName name="__123Graph_BCONVERG1" localSheetId="3" hidden="1">'[4]Time series'!#REF!</definedName>
    <definedName name="__123Graph_BCONVERG1" localSheetId="5" hidden="1">'[3]Time series'!#REF!</definedName>
    <definedName name="__123Graph_BCONVERG1" localSheetId="7" hidden="1">'[2]Time series'!#REF!</definedName>
    <definedName name="__123Graph_BCONVERG1" localSheetId="9" hidden="1">'[2]Time series'!#REF!</definedName>
    <definedName name="__123Graph_BCONVERG1" localSheetId="10" hidden="1">'[4]Time series'!#REF!</definedName>
    <definedName name="__123Graph_BCONVERG1" localSheetId="4" hidden="1">'[4]Time series'!#REF!</definedName>
    <definedName name="__123Graph_BCONVERG1" localSheetId="12" hidden="1">'[2]Time series'!#REF!</definedName>
    <definedName name="__123Graph_BCONVERG1" localSheetId="36" hidden="1">'[2]Time series'!#REF!</definedName>
    <definedName name="__123Graph_BCONVERG1" localSheetId="40" hidden="1">'[2]Time series'!#REF!</definedName>
    <definedName name="__123Graph_BCONVERG1" localSheetId="42" hidden="1">'[2]Time series'!#REF!</definedName>
    <definedName name="__123Graph_BCONVERG1" localSheetId="43" hidden="1">'[2]Time series'!#REF!</definedName>
    <definedName name="__123Graph_BCONVERG1" localSheetId="44" hidden="1">'[2]Time series'!#REF!</definedName>
    <definedName name="__123Graph_BCONVERG1" localSheetId="45" hidden="1">'[2]Time series'!#REF!</definedName>
    <definedName name="__123Graph_BCONVERG1" localSheetId="46" hidden="1">'[2]Time series'!#REF!</definedName>
    <definedName name="__123Graph_BCONVERG1" localSheetId="26" hidden="1">'[2]Time series'!#REF!</definedName>
    <definedName name="__123Graph_BCONVERG1" localSheetId="27" hidden="1">'[2]Time series'!#REF!</definedName>
    <definedName name="__123Graph_BCONVERG1" localSheetId="28" hidden="1">'[2]Time series'!#REF!</definedName>
    <definedName name="__123Graph_BCONVERG1" localSheetId="29" hidden="1">'[2]Time series'!#REF!</definedName>
    <definedName name="__123Graph_BCONVERG1" localSheetId="30" hidden="1">'[2]Time series'!#REF!</definedName>
    <definedName name="__123Graph_BCONVERG1" localSheetId="31" hidden="1">'[2]Time series'!#REF!</definedName>
    <definedName name="__123Graph_BCONVERG1" hidden="1">'[2]Time series'!#REF!</definedName>
    <definedName name="__123Graph_BECTOT" localSheetId="13" hidden="1">#REF!</definedName>
    <definedName name="__123Graph_BECTOT" localSheetId="14" hidden="1">#REF!</definedName>
    <definedName name="__123Graph_BECTOT" localSheetId="15" hidden="1">#REF!</definedName>
    <definedName name="__123Graph_BECTOT" localSheetId="24" hidden="1">#REF!</definedName>
    <definedName name="__123Graph_BECTOT" localSheetId="25" hidden="1">#REF!</definedName>
    <definedName name="__123Graph_BECTOT" hidden="1">#REF!</definedName>
    <definedName name="__123Graph_BGRAPH2" localSheetId="13" hidden="1">'[2]Time series'!#REF!</definedName>
    <definedName name="__123Graph_BGRAPH2" localSheetId="14" hidden="1">'[2]Time series'!#REF!</definedName>
    <definedName name="__123Graph_BGRAPH2" localSheetId="15" hidden="1">'[2]Time series'!#REF!</definedName>
    <definedName name="__123Graph_BGRAPH2" localSheetId="17" hidden="1">'[3]Time series'!#REF!</definedName>
    <definedName name="__123Graph_BGRAPH2" localSheetId="19" hidden="1">'[3]Time series'!#REF!</definedName>
    <definedName name="__123Graph_BGRAPH2" localSheetId="22" hidden="1">'[2]Time series'!#REF!</definedName>
    <definedName name="__123Graph_BGRAPH2" localSheetId="23" hidden="1">'[2]Time series'!#REF!</definedName>
    <definedName name="__123Graph_BGRAPH2" localSheetId="2" hidden="1">'[2]Time series'!#REF!</definedName>
    <definedName name="__123Graph_BGRAPH2" localSheetId="24" hidden="1">'[4]Time series'!#REF!</definedName>
    <definedName name="__123Graph_BGRAPH2" localSheetId="25" hidden="1">'[4]Time series'!#REF!</definedName>
    <definedName name="__123Graph_BGRAPH2" localSheetId="34" hidden="1">'[2]Time series'!#REF!</definedName>
    <definedName name="__123Graph_BGRAPH2" localSheetId="37" hidden="1">'[2]Time series'!#REF!</definedName>
    <definedName name="__123Graph_BGRAPH2" localSheetId="3" hidden="1">'[4]Time series'!#REF!</definedName>
    <definedName name="__123Graph_BGRAPH2" localSheetId="5" hidden="1">'[3]Time series'!#REF!</definedName>
    <definedName name="__123Graph_BGRAPH2" localSheetId="7" hidden="1">'[2]Time series'!#REF!</definedName>
    <definedName name="__123Graph_BGRAPH2" localSheetId="9" hidden="1">'[2]Time series'!#REF!</definedName>
    <definedName name="__123Graph_BGRAPH2" localSheetId="10" hidden="1">'[4]Time series'!#REF!</definedName>
    <definedName name="__123Graph_BGRAPH2" localSheetId="4" hidden="1">'[4]Time series'!#REF!</definedName>
    <definedName name="__123Graph_BGRAPH2" localSheetId="12" hidden="1">'[2]Time series'!#REF!</definedName>
    <definedName name="__123Graph_BGRAPH2" localSheetId="36" hidden="1">'[2]Time series'!#REF!</definedName>
    <definedName name="__123Graph_BGRAPH2" localSheetId="40" hidden="1">'[2]Time series'!#REF!</definedName>
    <definedName name="__123Graph_BGRAPH2" localSheetId="42" hidden="1">'[2]Time series'!#REF!</definedName>
    <definedName name="__123Graph_BGRAPH2" localSheetId="43" hidden="1">'[2]Time series'!#REF!</definedName>
    <definedName name="__123Graph_BGRAPH2" localSheetId="44" hidden="1">'[2]Time series'!#REF!</definedName>
    <definedName name="__123Graph_BGRAPH2" localSheetId="45" hidden="1">'[2]Time series'!#REF!</definedName>
    <definedName name="__123Graph_BGRAPH2" localSheetId="46" hidden="1">'[2]Time series'!#REF!</definedName>
    <definedName name="__123Graph_BGRAPH2" localSheetId="26" hidden="1">'[2]Time series'!#REF!</definedName>
    <definedName name="__123Graph_BGRAPH2" localSheetId="27" hidden="1">'[2]Time series'!#REF!</definedName>
    <definedName name="__123Graph_BGRAPH2" localSheetId="28" hidden="1">'[2]Time series'!#REF!</definedName>
    <definedName name="__123Graph_BGRAPH2" localSheetId="29" hidden="1">'[2]Time series'!#REF!</definedName>
    <definedName name="__123Graph_BGRAPH2" localSheetId="30" hidden="1">'[2]Time series'!#REF!</definedName>
    <definedName name="__123Graph_BGRAPH2" localSheetId="31" hidden="1">'[2]Time series'!#REF!</definedName>
    <definedName name="__123Graph_BGRAPH2" hidden="1">'[2]Time series'!#REF!</definedName>
    <definedName name="__123Graph_BGRAPH41" localSheetId="13" hidden="1">'[2]Time series'!#REF!</definedName>
    <definedName name="__123Graph_BGRAPH41" localSheetId="14" hidden="1">'[2]Time series'!#REF!</definedName>
    <definedName name="__123Graph_BGRAPH41" localSheetId="15" hidden="1">'[2]Time series'!#REF!</definedName>
    <definedName name="__123Graph_BGRAPH41" localSheetId="17" hidden="1">'[3]Time series'!#REF!</definedName>
    <definedName name="__123Graph_BGRAPH41" localSheetId="19" hidden="1">'[3]Time series'!#REF!</definedName>
    <definedName name="__123Graph_BGRAPH41" localSheetId="22" hidden="1">'[2]Time series'!#REF!</definedName>
    <definedName name="__123Graph_BGRAPH41" localSheetId="23" hidden="1">'[2]Time series'!#REF!</definedName>
    <definedName name="__123Graph_BGRAPH41" localSheetId="2" hidden="1">'[2]Time series'!#REF!</definedName>
    <definedName name="__123Graph_BGRAPH41" localSheetId="24" hidden="1">'[4]Time series'!#REF!</definedName>
    <definedName name="__123Graph_BGRAPH41" localSheetId="25" hidden="1">'[4]Time series'!#REF!</definedName>
    <definedName name="__123Graph_BGRAPH41" localSheetId="34" hidden="1">'[2]Time series'!#REF!</definedName>
    <definedName name="__123Graph_BGRAPH41" localSheetId="37" hidden="1">'[2]Time series'!#REF!</definedName>
    <definedName name="__123Graph_BGRAPH41" localSheetId="3" hidden="1">'[4]Time series'!#REF!</definedName>
    <definedName name="__123Graph_BGRAPH41" localSheetId="5" hidden="1">'[3]Time series'!#REF!</definedName>
    <definedName name="__123Graph_BGRAPH41" localSheetId="7" hidden="1">'[2]Time series'!#REF!</definedName>
    <definedName name="__123Graph_BGRAPH41" localSheetId="9" hidden="1">'[2]Time series'!#REF!</definedName>
    <definedName name="__123Graph_BGRAPH41" localSheetId="10" hidden="1">'[4]Time series'!#REF!</definedName>
    <definedName name="__123Graph_BGRAPH41" localSheetId="4" hidden="1">'[4]Time series'!#REF!</definedName>
    <definedName name="__123Graph_BGRAPH41" localSheetId="12" hidden="1">'[2]Time series'!#REF!</definedName>
    <definedName name="__123Graph_BGRAPH41" localSheetId="36" hidden="1">'[2]Time series'!#REF!</definedName>
    <definedName name="__123Graph_BGRAPH41" localSheetId="40" hidden="1">'[2]Time series'!#REF!</definedName>
    <definedName name="__123Graph_BGRAPH41" localSheetId="42" hidden="1">'[2]Time series'!#REF!</definedName>
    <definedName name="__123Graph_BGRAPH41" localSheetId="43" hidden="1">'[2]Time series'!#REF!</definedName>
    <definedName name="__123Graph_BGRAPH41" localSheetId="44" hidden="1">'[2]Time series'!#REF!</definedName>
    <definedName name="__123Graph_BGRAPH41" localSheetId="45" hidden="1">'[2]Time series'!#REF!</definedName>
    <definedName name="__123Graph_BGRAPH41" localSheetId="46" hidden="1">'[2]Time series'!#REF!</definedName>
    <definedName name="__123Graph_BGRAPH41" localSheetId="26" hidden="1">'[2]Time series'!#REF!</definedName>
    <definedName name="__123Graph_BGRAPH41" localSheetId="27" hidden="1">'[2]Time series'!#REF!</definedName>
    <definedName name="__123Graph_BGRAPH41" localSheetId="28" hidden="1">'[2]Time series'!#REF!</definedName>
    <definedName name="__123Graph_BGRAPH41" localSheetId="29" hidden="1">'[2]Time series'!#REF!</definedName>
    <definedName name="__123Graph_BGRAPH41" localSheetId="30" hidden="1">'[2]Time series'!#REF!</definedName>
    <definedName name="__123Graph_BGRAPH41" localSheetId="31" hidden="1">'[2]Time series'!#REF!</definedName>
    <definedName name="__123Graph_BGRAPH41" hidden="1">'[2]Time series'!#REF!</definedName>
    <definedName name="__123Graph_BPERIB" localSheetId="13" hidden="1">'[2]Time series'!#REF!</definedName>
    <definedName name="__123Graph_BPERIB" localSheetId="14" hidden="1">'[2]Time series'!#REF!</definedName>
    <definedName name="__123Graph_BPERIB" localSheetId="15" hidden="1">'[2]Time series'!#REF!</definedName>
    <definedName name="__123Graph_BPERIB" localSheetId="17" hidden="1">'[3]Time series'!#REF!</definedName>
    <definedName name="__123Graph_BPERIB" localSheetId="19" hidden="1">'[3]Time series'!#REF!</definedName>
    <definedName name="__123Graph_BPERIB" localSheetId="22" hidden="1">'[2]Time series'!#REF!</definedName>
    <definedName name="__123Graph_BPERIB" localSheetId="23" hidden="1">'[2]Time series'!#REF!</definedName>
    <definedName name="__123Graph_BPERIB" localSheetId="2" hidden="1">'[2]Time series'!#REF!</definedName>
    <definedName name="__123Graph_BPERIB" localSheetId="24" hidden="1">'[4]Time series'!#REF!</definedName>
    <definedName name="__123Graph_BPERIB" localSheetId="25" hidden="1">'[4]Time series'!#REF!</definedName>
    <definedName name="__123Graph_BPERIB" localSheetId="34" hidden="1">'[2]Time series'!#REF!</definedName>
    <definedName name="__123Graph_BPERIB" localSheetId="37" hidden="1">'[2]Time series'!#REF!</definedName>
    <definedName name="__123Graph_BPERIB" localSheetId="3" hidden="1">'[4]Time series'!#REF!</definedName>
    <definedName name="__123Graph_BPERIB" localSheetId="5" hidden="1">'[3]Time series'!#REF!</definedName>
    <definedName name="__123Graph_BPERIB" localSheetId="7" hidden="1">'[2]Time series'!#REF!</definedName>
    <definedName name="__123Graph_BPERIB" localSheetId="9" hidden="1">'[2]Time series'!#REF!</definedName>
    <definedName name="__123Graph_BPERIB" localSheetId="10" hidden="1">'[4]Time series'!#REF!</definedName>
    <definedName name="__123Graph_BPERIB" localSheetId="4" hidden="1">'[4]Time series'!#REF!</definedName>
    <definedName name="__123Graph_BPERIB" localSheetId="12" hidden="1">'[2]Time series'!#REF!</definedName>
    <definedName name="__123Graph_BPERIB" localSheetId="36" hidden="1">'[2]Time series'!#REF!</definedName>
    <definedName name="__123Graph_BPERIB" localSheetId="40" hidden="1">'[2]Time series'!#REF!</definedName>
    <definedName name="__123Graph_BPERIB" localSheetId="42" hidden="1">'[2]Time series'!#REF!</definedName>
    <definedName name="__123Graph_BPERIB" localSheetId="43" hidden="1">'[2]Time series'!#REF!</definedName>
    <definedName name="__123Graph_BPERIB" localSheetId="44" hidden="1">'[2]Time series'!#REF!</definedName>
    <definedName name="__123Graph_BPERIB" localSheetId="45" hidden="1">'[2]Time series'!#REF!</definedName>
    <definedName name="__123Graph_BPERIB" localSheetId="46" hidden="1">'[2]Time series'!#REF!</definedName>
    <definedName name="__123Graph_BPERIB" localSheetId="26" hidden="1">'[2]Time series'!#REF!</definedName>
    <definedName name="__123Graph_BPERIB" localSheetId="27" hidden="1">'[2]Time series'!#REF!</definedName>
    <definedName name="__123Graph_BPERIB" localSheetId="28" hidden="1">'[2]Time series'!#REF!</definedName>
    <definedName name="__123Graph_BPERIB" localSheetId="29" hidden="1">'[2]Time series'!#REF!</definedName>
    <definedName name="__123Graph_BPERIB" localSheetId="30" hidden="1">'[2]Time series'!#REF!</definedName>
    <definedName name="__123Graph_BPERIB" localSheetId="31" hidden="1">'[2]Time series'!#REF!</definedName>
    <definedName name="__123Graph_BPERIB" hidden="1">'[2]Time series'!#REF!</definedName>
    <definedName name="__123Graph_BPRODABSC" localSheetId="13" hidden="1">'[2]Time series'!#REF!</definedName>
    <definedName name="__123Graph_BPRODABSC" localSheetId="14" hidden="1">'[2]Time series'!#REF!</definedName>
    <definedName name="__123Graph_BPRODABSC" localSheetId="15" hidden="1">'[2]Time series'!#REF!</definedName>
    <definedName name="__123Graph_BPRODABSC" localSheetId="17" hidden="1">'[3]Time series'!#REF!</definedName>
    <definedName name="__123Graph_BPRODABSC" localSheetId="19" hidden="1">'[3]Time series'!#REF!</definedName>
    <definedName name="__123Graph_BPRODABSC" localSheetId="22" hidden="1">'[2]Time series'!#REF!</definedName>
    <definedName name="__123Graph_BPRODABSC" localSheetId="23" hidden="1">'[2]Time series'!#REF!</definedName>
    <definedName name="__123Graph_BPRODABSC" localSheetId="2" hidden="1">'[2]Time series'!#REF!</definedName>
    <definedName name="__123Graph_BPRODABSC" localSheetId="24" hidden="1">'[4]Time series'!#REF!</definedName>
    <definedName name="__123Graph_BPRODABSC" localSheetId="25" hidden="1">'[4]Time series'!#REF!</definedName>
    <definedName name="__123Graph_BPRODABSC" localSheetId="34" hidden="1">'[2]Time series'!#REF!</definedName>
    <definedName name="__123Graph_BPRODABSC" localSheetId="37" hidden="1">'[2]Time series'!#REF!</definedName>
    <definedName name="__123Graph_BPRODABSC" localSheetId="3" hidden="1">'[4]Time series'!#REF!</definedName>
    <definedName name="__123Graph_BPRODABSC" localSheetId="5" hidden="1">'[3]Time series'!#REF!</definedName>
    <definedName name="__123Graph_BPRODABSC" localSheetId="7" hidden="1">'[2]Time series'!#REF!</definedName>
    <definedName name="__123Graph_BPRODABSC" localSheetId="9" hidden="1">'[2]Time series'!#REF!</definedName>
    <definedName name="__123Graph_BPRODABSC" localSheetId="10" hidden="1">'[4]Time series'!#REF!</definedName>
    <definedName name="__123Graph_BPRODABSC" localSheetId="4" hidden="1">'[4]Time series'!#REF!</definedName>
    <definedName name="__123Graph_BPRODABSC" localSheetId="12" hidden="1">'[2]Time series'!#REF!</definedName>
    <definedName name="__123Graph_BPRODABSC" localSheetId="36" hidden="1">'[2]Time series'!#REF!</definedName>
    <definedName name="__123Graph_BPRODABSC" localSheetId="40" hidden="1">'[2]Time series'!#REF!</definedName>
    <definedName name="__123Graph_BPRODABSC" localSheetId="42" hidden="1">'[2]Time series'!#REF!</definedName>
    <definedName name="__123Graph_BPRODABSC" localSheetId="43" hidden="1">'[2]Time series'!#REF!</definedName>
    <definedName name="__123Graph_BPRODABSC" localSheetId="44" hidden="1">'[2]Time series'!#REF!</definedName>
    <definedName name="__123Graph_BPRODABSC" localSheetId="45" hidden="1">'[2]Time series'!#REF!</definedName>
    <definedName name="__123Graph_BPRODABSC" localSheetId="46" hidden="1">'[2]Time series'!#REF!</definedName>
    <definedName name="__123Graph_BPRODABSC" localSheetId="26" hidden="1">'[2]Time series'!#REF!</definedName>
    <definedName name="__123Graph_BPRODABSC" localSheetId="27" hidden="1">'[2]Time series'!#REF!</definedName>
    <definedName name="__123Graph_BPRODABSC" localSheetId="28" hidden="1">'[2]Time series'!#REF!</definedName>
    <definedName name="__123Graph_BPRODABSC" localSheetId="29" hidden="1">'[2]Time series'!#REF!</definedName>
    <definedName name="__123Graph_BPRODABSC" localSheetId="30" hidden="1">'[2]Time series'!#REF!</definedName>
    <definedName name="__123Graph_BPRODABSC" localSheetId="31" hidden="1">'[2]Time series'!#REF!</definedName>
    <definedName name="__123Graph_BPRODABSC" hidden="1">'[2]Time series'!#REF!</definedName>
    <definedName name="__123Graph_BPRODABSD" localSheetId="13" hidden="1">'[2]Time series'!#REF!</definedName>
    <definedName name="__123Graph_BPRODABSD" localSheetId="14" hidden="1">'[2]Time series'!#REF!</definedName>
    <definedName name="__123Graph_BPRODABSD" localSheetId="15" hidden="1">'[2]Time series'!#REF!</definedName>
    <definedName name="__123Graph_BPRODABSD" localSheetId="17" hidden="1">'[3]Time series'!#REF!</definedName>
    <definedName name="__123Graph_BPRODABSD" localSheetId="19" hidden="1">'[3]Time series'!#REF!</definedName>
    <definedName name="__123Graph_BPRODABSD" localSheetId="22" hidden="1">'[2]Time series'!#REF!</definedName>
    <definedName name="__123Graph_BPRODABSD" localSheetId="23" hidden="1">'[2]Time series'!#REF!</definedName>
    <definedName name="__123Graph_BPRODABSD" localSheetId="2" hidden="1">'[2]Time series'!#REF!</definedName>
    <definedName name="__123Graph_BPRODABSD" localSheetId="24" hidden="1">'[4]Time series'!#REF!</definedName>
    <definedName name="__123Graph_BPRODABSD" localSheetId="25" hidden="1">'[4]Time series'!#REF!</definedName>
    <definedName name="__123Graph_BPRODABSD" localSheetId="34" hidden="1">'[2]Time series'!#REF!</definedName>
    <definedName name="__123Graph_BPRODABSD" localSheetId="37" hidden="1">'[2]Time series'!#REF!</definedName>
    <definedName name="__123Graph_BPRODABSD" localSheetId="3" hidden="1">'[4]Time series'!#REF!</definedName>
    <definedName name="__123Graph_BPRODABSD" localSheetId="5" hidden="1">'[3]Time series'!#REF!</definedName>
    <definedName name="__123Graph_BPRODABSD" localSheetId="7" hidden="1">'[2]Time series'!#REF!</definedName>
    <definedName name="__123Graph_BPRODABSD" localSheetId="9" hidden="1">'[2]Time series'!#REF!</definedName>
    <definedName name="__123Graph_BPRODABSD" localSheetId="10" hidden="1">'[4]Time series'!#REF!</definedName>
    <definedName name="__123Graph_BPRODABSD" localSheetId="4" hidden="1">'[4]Time series'!#REF!</definedName>
    <definedName name="__123Graph_BPRODABSD" localSheetId="12" hidden="1">'[2]Time series'!#REF!</definedName>
    <definedName name="__123Graph_BPRODABSD" localSheetId="36" hidden="1">'[2]Time series'!#REF!</definedName>
    <definedName name="__123Graph_BPRODABSD" localSheetId="40" hidden="1">'[2]Time series'!#REF!</definedName>
    <definedName name="__123Graph_BPRODABSD" localSheetId="42" hidden="1">'[2]Time series'!#REF!</definedName>
    <definedName name="__123Graph_BPRODABSD" localSheetId="43" hidden="1">'[2]Time series'!#REF!</definedName>
    <definedName name="__123Graph_BPRODABSD" localSheetId="44" hidden="1">'[2]Time series'!#REF!</definedName>
    <definedName name="__123Graph_BPRODABSD" localSheetId="45" hidden="1">'[2]Time series'!#REF!</definedName>
    <definedName name="__123Graph_BPRODABSD" localSheetId="46" hidden="1">'[2]Time series'!#REF!</definedName>
    <definedName name="__123Graph_BPRODABSD" localSheetId="26" hidden="1">'[2]Time series'!#REF!</definedName>
    <definedName name="__123Graph_BPRODABSD" localSheetId="27" hidden="1">'[2]Time series'!#REF!</definedName>
    <definedName name="__123Graph_BPRODABSD" localSheetId="28" hidden="1">'[2]Time series'!#REF!</definedName>
    <definedName name="__123Graph_BPRODABSD" localSheetId="29" hidden="1">'[2]Time series'!#REF!</definedName>
    <definedName name="__123Graph_BPRODABSD" localSheetId="30" hidden="1">'[2]Time series'!#REF!</definedName>
    <definedName name="__123Graph_BPRODABSD" localSheetId="31" hidden="1">'[2]Time series'!#REF!</definedName>
    <definedName name="__123Graph_BPRODABSD" hidden="1">'[2]Time series'!#REF!</definedName>
    <definedName name="__123Graph_C" localSheetId="13" hidden="1">[1]A11!#REF!</definedName>
    <definedName name="__123Graph_C" localSheetId="14" hidden="1">[1]A11!#REF!</definedName>
    <definedName name="__123Graph_C" localSheetId="15" hidden="1">[1]A11!#REF!</definedName>
    <definedName name="__123Graph_C" localSheetId="24" hidden="1">[1]A11!#REF!</definedName>
    <definedName name="__123Graph_C" localSheetId="25" hidden="1">[1]A11!#REF!</definedName>
    <definedName name="__123Graph_C" hidden="1">[1]A11!#REF!</definedName>
    <definedName name="__123Graph_CBERLGRAP" localSheetId="13" hidden="1">'[2]Time series'!#REF!</definedName>
    <definedName name="__123Graph_CBERLGRAP" localSheetId="14" hidden="1">'[2]Time series'!#REF!</definedName>
    <definedName name="__123Graph_CBERLGRAP" localSheetId="15" hidden="1">'[2]Time series'!#REF!</definedName>
    <definedName name="__123Graph_CBERLGRAP" localSheetId="17" hidden="1">'[3]Time series'!#REF!</definedName>
    <definedName name="__123Graph_CBERLGRAP" localSheetId="19" hidden="1">'[3]Time series'!#REF!</definedName>
    <definedName name="__123Graph_CBERLGRAP" localSheetId="22" hidden="1">'[2]Time series'!#REF!</definedName>
    <definedName name="__123Graph_CBERLGRAP" localSheetId="23" hidden="1">'[2]Time series'!#REF!</definedName>
    <definedName name="__123Graph_CBERLGRAP" localSheetId="2" hidden="1">'[2]Time series'!#REF!</definedName>
    <definedName name="__123Graph_CBERLGRAP" localSheetId="24" hidden="1">'[4]Time series'!#REF!</definedName>
    <definedName name="__123Graph_CBERLGRAP" localSheetId="25" hidden="1">'[4]Time series'!#REF!</definedName>
    <definedName name="__123Graph_CBERLGRAP" localSheetId="34" hidden="1">'[2]Time series'!#REF!</definedName>
    <definedName name="__123Graph_CBERLGRAP" localSheetId="37" hidden="1">'[2]Time series'!#REF!</definedName>
    <definedName name="__123Graph_CBERLGRAP" localSheetId="3" hidden="1">'[4]Time series'!#REF!</definedName>
    <definedName name="__123Graph_CBERLGRAP" localSheetId="5" hidden="1">'[3]Time series'!#REF!</definedName>
    <definedName name="__123Graph_CBERLGRAP" localSheetId="7" hidden="1">'[2]Time series'!#REF!</definedName>
    <definedName name="__123Graph_CBERLGRAP" localSheetId="9" hidden="1">'[2]Time series'!#REF!</definedName>
    <definedName name="__123Graph_CBERLGRAP" localSheetId="10" hidden="1">'[4]Time series'!#REF!</definedName>
    <definedName name="__123Graph_CBERLGRAP" localSheetId="4" hidden="1">'[4]Time series'!#REF!</definedName>
    <definedName name="__123Graph_CBERLGRAP" localSheetId="12" hidden="1">'[2]Time series'!#REF!</definedName>
    <definedName name="__123Graph_CBERLGRAP" localSheetId="36" hidden="1">'[2]Time series'!#REF!</definedName>
    <definedName name="__123Graph_CBERLGRAP" localSheetId="40" hidden="1">'[2]Time series'!#REF!</definedName>
    <definedName name="__123Graph_CBERLGRAP" localSheetId="42" hidden="1">'[2]Time series'!#REF!</definedName>
    <definedName name="__123Graph_CBERLGRAP" localSheetId="43" hidden="1">'[2]Time series'!#REF!</definedName>
    <definedName name="__123Graph_CBERLGRAP" localSheetId="44" hidden="1">'[2]Time series'!#REF!</definedName>
    <definedName name="__123Graph_CBERLGRAP" localSheetId="45" hidden="1">'[2]Time series'!#REF!</definedName>
    <definedName name="__123Graph_CBERLGRAP" localSheetId="46" hidden="1">'[2]Time series'!#REF!</definedName>
    <definedName name="__123Graph_CBERLGRAP" localSheetId="26" hidden="1">'[2]Time series'!#REF!</definedName>
    <definedName name="__123Graph_CBERLGRAP" localSheetId="27" hidden="1">'[2]Time series'!#REF!</definedName>
    <definedName name="__123Graph_CBERLGRAP" localSheetId="28" hidden="1">'[2]Time series'!#REF!</definedName>
    <definedName name="__123Graph_CBERLGRAP" localSheetId="29" hidden="1">'[2]Time series'!#REF!</definedName>
    <definedName name="__123Graph_CBERLGRAP" localSheetId="30" hidden="1">'[2]Time series'!#REF!</definedName>
    <definedName name="__123Graph_CBERLGRAP" localSheetId="31" hidden="1">'[2]Time series'!#REF!</definedName>
    <definedName name="__123Graph_CBERLGRAP" hidden="1">'[2]Time series'!#REF!</definedName>
    <definedName name="__123Graph_CCATCH1" localSheetId="13" hidden="1">'[2]Time series'!#REF!</definedName>
    <definedName name="__123Graph_CCATCH1" localSheetId="14" hidden="1">'[2]Time series'!#REF!</definedName>
    <definedName name="__123Graph_CCATCH1" localSheetId="15" hidden="1">'[2]Time series'!#REF!</definedName>
    <definedName name="__123Graph_CCATCH1" localSheetId="17" hidden="1">'[3]Time series'!#REF!</definedName>
    <definedName name="__123Graph_CCATCH1" localSheetId="19" hidden="1">'[3]Time series'!#REF!</definedName>
    <definedName name="__123Graph_CCATCH1" localSheetId="22" hidden="1">'[2]Time series'!#REF!</definedName>
    <definedName name="__123Graph_CCATCH1" localSheetId="23" hidden="1">'[2]Time series'!#REF!</definedName>
    <definedName name="__123Graph_CCATCH1" localSheetId="2" hidden="1">'[2]Time series'!#REF!</definedName>
    <definedName name="__123Graph_CCATCH1" localSheetId="24" hidden="1">'[4]Time series'!#REF!</definedName>
    <definedName name="__123Graph_CCATCH1" localSheetId="25" hidden="1">'[4]Time series'!#REF!</definedName>
    <definedName name="__123Graph_CCATCH1" localSheetId="34" hidden="1">'[2]Time series'!#REF!</definedName>
    <definedName name="__123Graph_CCATCH1" localSheetId="37" hidden="1">'[2]Time series'!#REF!</definedName>
    <definedName name="__123Graph_CCATCH1" localSheetId="3" hidden="1">'[4]Time series'!#REF!</definedName>
    <definedName name="__123Graph_CCATCH1" localSheetId="5" hidden="1">'[3]Time series'!#REF!</definedName>
    <definedName name="__123Graph_CCATCH1" localSheetId="7" hidden="1">'[2]Time series'!#REF!</definedName>
    <definedName name="__123Graph_CCATCH1" localSheetId="9" hidden="1">'[2]Time series'!#REF!</definedName>
    <definedName name="__123Graph_CCATCH1" localSheetId="10" hidden="1">'[4]Time series'!#REF!</definedName>
    <definedName name="__123Graph_CCATCH1" localSheetId="4" hidden="1">'[4]Time series'!#REF!</definedName>
    <definedName name="__123Graph_CCATCH1" localSheetId="12" hidden="1">'[2]Time series'!#REF!</definedName>
    <definedName name="__123Graph_CCATCH1" localSheetId="36" hidden="1">'[2]Time series'!#REF!</definedName>
    <definedName name="__123Graph_CCATCH1" localSheetId="40" hidden="1">'[2]Time series'!#REF!</definedName>
    <definedName name="__123Graph_CCATCH1" localSheetId="42" hidden="1">'[2]Time series'!#REF!</definedName>
    <definedName name="__123Graph_CCATCH1" localSheetId="43" hidden="1">'[2]Time series'!#REF!</definedName>
    <definedName name="__123Graph_CCATCH1" localSheetId="44" hidden="1">'[2]Time series'!#REF!</definedName>
    <definedName name="__123Graph_CCATCH1" localSheetId="45" hidden="1">'[2]Time series'!#REF!</definedName>
    <definedName name="__123Graph_CCATCH1" localSheetId="46" hidden="1">'[2]Time series'!#REF!</definedName>
    <definedName name="__123Graph_CCATCH1" localSheetId="26" hidden="1">'[2]Time series'!#REF!</definedName>
    <definedName name="__123Graph_CCATCH1" localSheetId="27" hidden="1">'[2]Time series'!#REF!</definedName>
    <definedName name="__123Graph_CCATCH1" localSheetId="28" hidden="1">'[2]Time series'!#REF!</definedName>
    <definedName name="__123Graph_CCATCH1" localSheetId="29" hidden="1">'[2]Time series'!#REF!</definedName>
    <definedName name="__123Graph_CCATCH1" localSheetId="30" hidden="1">'[2]Time series'!#REF!</definedName>
    <definedName name="__123Graph_CCATCH1" localSheetId="31" hidden="1">'[2]Time series'!#REF!</definedName>
    <definedName name="__123Graph_CCATCH1" hidden="1">'[2]Time series'!#REF!</definedName>
    <definedName name="__123Graph_CCONVERG1" localSheetId="13" hidden="1">#REF!</definedName>
    <definedName name="__123Graph_CCONVERG1" localSheetId="14" hidden="1">#REF!</definedName>
    <definedName name="__123Graph_CCONVERG1" localSheetId="15" hidden="1">#REF!</definedName>
    <definedName name="__123Graph_CCONVERG1" localSheetId="24" hidden="1">#REF!</definedName>
    <definedName name="__123Graph_CCONVERG1" localSheetId="25" hidden="1">#REF!</definedName>
    <definedName name="__123Graph_CCONVERG1" hidden="1">#REF!</definedName>
    <definedName name="__123Graph_CECTOT" localSheetId="13" hidden="1">#REF!</definedName>
    <definedName name="__123Graph_CECTOT" localSheetId="14" hidden="1">#REF!</definedName>
    <definedName name="__123Graph_CECTOT" localSheetId="15" hidden="1">#REF!</definedName>
    <definedName name="__123Graph_CECTOT" localSheetId="24" hidden="1">#REF!</definedName>
    <definedName name="__123Graph_CECTOT" localSheetId="25" hidden="1">#REF!</definedName>
    <definedName name="__123Graph_CECTOT" hidden="1">#REF!</definedName>
    <definedName name="__123Graph_CGRAPH41" localSheetId="13" hidden="1">'[2]Time series'!#REF!</definedName>
    <definedName name="__123Graph_CGRAPH41" localSheetId="14" hidden="1">'[2]Time series'!#REF!</definedName>
    <definedName name="__123Graph_CGRAPH41" localSheetId="15" hidden="1">'[2]Time series'!#REF!</definedName>
    <definedName name="__123Graph_CGRAPH41" localSheetId="17" hidden="1">'[3]Time series'!#REF!</definedName>
    <definedName name="__123Graph_CGRAPH41" localSheetId="19" hidden="1">'[3]Time series'!#REF!</definedName>
    <definedName name="__123Graph_CGRAPH41" localSheetId="22" hidden="1">'[2]Time series'!#REF!</definedName>
    <definedName name="__123Graph_CGRAPH41" localSheetId="23" hidden="1">'[2]Time series'!#REF!</definedName>
    <definedName name="__123Graph_CGRAPH41" localSheetId="2" hidden="1">'[2]Time series'!#REF!</definedName>
    <definedName name="__123Graph_CGRAPH41" localSheetId="24" hidden="1">'[4]Time series'!#REF!</definedName>
    <definedName name="__123Graph_CGRAPH41" localSheetId="25" hidden="1">'[4]Time series'!#REF!</definedName>
    <definedName name="__123Graph_CGRAPH41" localSheetId="34" hidden="1">'[2]Time series'!#REF!</definedName>
    <definedName name="__123Graph_CGRAPH41" localSheetId="37" hidden="1">'[2]Time series'!#REF!</definedName>
    <definedName name="__123Graph_CGRAPH41" localSheetId="3" hidden="1">'[4]Time series'!#REF!</definedName>
    <definedName name="__123Graph_CGRAPH41" localSheetId="5" hidden="1">'[3]Time series'!#REF!</definedName>
    <definedName name="__123Graph_CGRAPH41" localSheetId="7" hidden="1">'[2]Time series'!#REF!</definedName>
    <definedName name="__123Graph_CGRAPH41" localSheetId="9" hidden="1">'[2]Time series'!#REF!</definedName>
    <definedName name="__123Graph_CGRAPH41" localSheetId="10" hidden="1">'[4]Time series'!#REF!</definedName>
    <definedName name="__123Graph_CGRAPH41" localSheetId="4" hidden="1">'[4]Time series'!#REF!</definedName>
    <definedName name="__123Graph_CGRAPH41" localSheetId="12" hidden="1">'[2]Time series'!#REF!</definedName>
    <definedName name="__123Graph_CGRAPH41" localSheetId="36" hidden="1">'[2]Time series'!#REF!</definedName>
    <definedName name="__123Graph_CGRAPH41" localSheetId="40" hidden="1">'[2]Time series'!#REF!</definedName>
    <definedName name="__123Graph_CGRAPH41" localSheetId="42" hidden="1">'[2]Time series'!#REF!</definedName>
    <definedName name="__123Graph_CGRAPH41" localSheetId="43" hidden="1">'[2]Time series'!#REF!</definedName>
    <definedName name="__123Graph_CGRAPH41" localSheetId="44" hidden="1">'[2]Time series'!#REF!</definedName>
    <definedName name="__123Graph_CGRAPH41" localSheetId="45" hidden="1">'[2]Time series'!#REF!</definedName>
    <definedName name="__123Graph_CGRAPH41" localSheetId="46" hidden="1">'[2]Time series'!#REF!</definedName>
    <definedName name="__123Graph_CGRAPH41" localSheetId="26" hidden="1">'[2]Time series'!#REF!</definedName>
    <definedName name="__123Graph_CGRAPH41" localSheetId="27" hidden="1">'[2]Time series'!#REF!</definedName>
    <definedName name="__123Graph_CGRAPH41" localSheetId="28" hidden="1">'[2]Time series'!#REF!</definedName>
    <definedName name="__123Graph_CGRAPH41" localSheetId="29" hidden="1">'[2]Time series'!#REF!</definedName>
    <definedName name="__123Graph_CGRAPH41" localSheetId="30" hidden="1">'[2]Time series'!#REF!</definedName>
    <definedName name="__123Graph_CGRAPH41" localSheetId="31" hidden="1">'[2]Time series'!#REF!</definedName>
    <definedName name="__123Graph_CGRAPH41" hidden="1">'[2]Time series'!#REF!</definedName>
    <definedName name="__123Graph_CGRAPH44" localSheetId="13" hidden="1">'[2]Time series'!#REF!</definedName>
    <definedName name="__123Graph_CGRAPH44" localSheetId="14" hidden="1">'[2]Time series'!#REF!</definedName>
    <definedName name="__123Graph_CGRAPH44" localSheetId="15" hidden="1">'[2]Time series'!#REF!</definedName>
    <definedName name="__123Graph_CGRAPH44" localSheetId="17" hidden="1">'[3]Time series'!#REF!</definedName>
    <definedName name="__123Graph_CGRAPH44" localSheetId="19" hidden="1">'[3]Time series'!#REF!</definedName>
    <definedName name="__123Graph_CGRAPH44" localSheetId="22" hidden="1">'[2]Time series'!#REF!</definedName>
    <definedName name="__123Graph_CGRAPH44" localSheetId="23" hidden="1">'[2]Time series'!#REF!</definedName>
    <definedName name="__123Graph_CGRAPH44" localSheetId="2" hidden="1">'[2]Time series'!#REF!</definedName>
    <definedName name="__123Graph_CGRAPH44" localSheetId="24" hidden="1">'[4]Time series'!#REF!</definedName>
    <definedName name="__123Graph_CGRAPH44" localSheetId="25" hidden="1">'[4]Time series'!#REF!</definedName>
    <definedName name="__123Graph_CGRAPH44" localSheetId="34" hidden="1">'[2]Time series'!#REF!</definedName>
    <definedName name="__123Graph_CGRAPH44" localSheetId="37" hidden="1">'[2]Time series'!#REF!</definedName>
    <definedName name="__123Graph_CGRAPH44" localSheetId="3" hidden="1">'[4]Time series'!#REF!</definedName>
    <definedName name="__123Graph_CGRAPH44" localSheetId="5" hidden="1">'[3]Time series'!#REF!</definedName>
    <definedName name="__123Graph_CGRAPH44" localSheetId="7" hidden="1">'[2]Time series'!#REF!</definedName>
    <definedName name="__123Graph_CGRAPH44" localSheetId="9" hidden="1">'[2]Time series'!#REF!</definedName>
    <definedName name="__123Graph_CGRAPH44" localSheetId="10" hidden="1">'[4]Time series'!#REF!</definedName>
    <definedName name="__123Graph_CGRAPH44" localSheetId="4" hidden="1">'[4]Time series'!#REF!</definedName>
    <definedName name="__123Graph_CGRAPH44" localSheetId="12" hidden="1">'[2]Time series'!#REF!</definedName>
    <definedName name="__123Graph_CGRAPH44" localSheetId="36" hidden="1">'[2]Time series'!#REF!</definedName>
    <definedName name="__123Graph_CGRAPH44" localSheetId="40" hidden="1">'[2]Time series'!#REF!</definedName>
    <definedName name="__123Graph_CGRAPH44" localSheetId="42" hidden="1">'[2]Time series'!#REF!</definedName>
    <definedName name="__123Graph_CGRAPH44" localSheetId="43" hidden="1">'[2]Time series'!#REF!</definedName>
    <definedName name="__123Graph_CGRAPH44" localSheetId="44" hidden="1">'[2]Time series'!#REF!</definedName>
    <definedName name="__123Graph_CGRAPH44" localSheetId="45" hidden="1">'[2]Time series'!#REF!</definedName>
    <definedName name="__123Graph_CGRAPH44" localSheetId="46" hidden="1">'[2]Time series'!#REF!</definedName>
    <definedName name="__123Graph_CGRAPH44" localSheetId="26" hidden="1">'[2]Time series'!#REF!</definedName>
    <definedName name="__123Graph_CGRAPH44" localSheetId="27" hidden="1">'[2]Time series'!#REF!</definedName>
    <definedName name="__123Graph_CGRAPH44" localSheetId="28" hidden="1">'[2]Time series'!#REF!</definedName>
    <definedName name="__123Graph_CGRAPH44" localSheetId="29" hidden="1">'[2]Time series'!#REF!</definedName>
    <definedName name="__123Graph_CGRAPH44" localSheetId="30" hidden="1">'[2]Time series'!#REF!</definedName>
    <definedName name="__123Graph_CGRAPH44" localSheetId="31" hidden="1">'[2]Time series'!#REF!</definedName>
    <definedName name="__123Graph_CGRAPH44" hidden="1">'[2]Time series'!#REF!</definedName>
    <definedName name="__123Graph_CPERIA" localSheetId="13" hidden="1">'[2]Time series'!#REF!</definedName>
    <definedName name="__123Graph_CPERIA" localSheetId="14" hidden="1">'[2]Time series'!#REF!</definedName>
    <definedName name="__123Graph_CPERIA" localSheetId="15" hidden="1">'[2]Time series'!#REF!</definedName>
    <definedName name="__123Graph_CPERIA" localSheetId="17" hidden="1">'[3]Time series'!#REF!</definedName>
    <definedName name="__123Graph_CPERIA" localSheetId="19" hidden="1">'[3]Time series'!#REF!</definedName>
    <definedName name="__123Graph_CPERIA" localSheetId="22" hidden="1">'[2]Time series'!#REF!</definedName>
    <definedName name="__123Graph_CPERIA" localSheetId="23" hidden="1">'[2]Time series'!#REF!</definedName>
    <definedName name="__123Graph_CPERIA" localSheetId="2" hidden="1">'[2]Time series'!#REF!</definedName>
    <definedName name="__123Graph_CPERIA" localSheetId="24" hidden="1">'[4]Time series'!#REF!</definedName>
    <definedName name="__123Graph_CPERIA" localSheetId="25" hidden="1">'[4]Time series'!#REF!</definedName>
    <definedName name="__123Graph_CPERIA" localSheetId="34" hidden="1">'[2]Time series'!#REF!</definedName>
    <definedName name="__123Graph_CPERIA" localSheetId="37" hidden="1">'[2]Time series'!#REF!</definedName>
    <definedName name="__123Graph_CPERIA" localSheetId="3" hidden="1">'[4]Time series'!#REF!</definedName>
    <definedName name="__123Graph_CPERIA" localSheetId="5" hidden="1">'[3]Time series'!#REF!</definedName>
    <definedName name="__123Graph_CPERIA" localSheetId="7" hidden="1">'[2]Time series'!#REF!</definedName>
    <definedName name="__123Graph_CPERIA" localSheetId="9" hidden="1">'[2]Time series'!#REF!</definedName>
    <definedName name="__123Graph_CPERIA" localSheetId="10" hidden="1">'[4]Time series'!#REF!</definedName>
    <definedName name="__123Graph_CPERIA" localSheetId="4" hidden="1">'[4]Time series'!#REF!</definedName>
    <definedName name="__123Graph_CPERIA" localSheetId="12" hidden="1">'[2]Time series'!#REF!</definedName>
    <definedName name="__123Graph_CPERIA" localSheetId="36" hidden="1">'[2]Time series'!#REF!</definedName>
    <definedName name="__123Graph_CPERIA" localSheetId="40" hidden="1">'[2]Time series'!#REF!</definedName>
    <definedName name="__123Graph_CPERIA" localSheetId="42" hidden="1">'[2]Time series'!#REF!</definedName>
    <definedName name="__123Graph_CPERIA" localSheetId="43" hidden="1">'[2]Time series'!#REF!</definedName>
    <definedName name="__123Graph_CPERIA" localSheetId="44" hidden="1">'[2]Time series'!#REF!</definedName>
    <definedName name="__123Graph_CPERIA" localSheetId="45" hidden="1">'[2]Time series'!#REF!</definedName>
    <definedName name="__123Graph_CPERIA" localSheetId="46" hidden="1">'[2]Time series'!#REF!</definedName>
    <definedName name="__123Graph_CPERIA" localSheetId="26" hidden="1">'[2]Time series'!#REF!</definedName>
    <definedName name="__123Graph_CPERIA" localSheetId="27" hidden="1">'[2]Time series'!#REF!</definedName>
    <definedName name="__123Graph_CPERIA" localSheetId="28" hidden="1">'[2]Time series'!#REF!</definedName>
    <definedName name="__123Graph_CPERIA" localSheetId="29" hidden="1">'[2]Time series'!#REF!</definedName>
    <definedName name="__123Graph_CPERIA" localSheetId="30" hidden="1">'[2]Time series'!#REF!</definedName>
    <definedName name="__123Graph_CPERIA" localSheetId="31" hidden="1">'[2]Time series'!#REF!</definedName>
    <definedName name="__123Graph_CPERIA" hidden="1">'[2]Time series'!#REF!</definedName>
    <definedName name="__123Graph_CPERIB" localSheetId="13" hidden="1">'[2]Time series'!#REF!</definedName>
    <definedName name="__123Graph_CPERIB" localSheetId="14" hidden="1">'[2]Time series'!#REF!</definedName>
    <definedName name="__123Graph_CPERIB" localSheetId="15" hidden="1">'[2]Time series'!#REF!</definedName>
    <definedName name="__123Graph_CPERIB" localSheetId="17" hidden="1">'[3]Time series'!#REF!</definedName>
    <definedName name="__123Graph_CPERIB" localSheetId="19" hidden="1">'[3]Time series'!#REF!</definedName>
    <definedName name="__123Graph_CPERIB" localSheetId="22" hidden="1">'[2]Time series'!#REF!</definedName>
    <definedName name="__123Graph_CPERIB" localSheetId="23" hidden="1">'[2]Time series'!#REF!</definedName>
    <definedName name="__123Graph_CPERIB" localSheetId="2" hidden="1">'[2]Time series'!#REF!</definedName>
    <definedName name="__123Graph_CPERIB" localSheetId="24" hidden="1">'[4]Time series'!#REF!</definedName>
    <definedName name="__123Graph_CPERIB" localSheetId="25" hidden="1">'[4]Time series'!#REF!</definedName>
    <definedName name="__123Graph_CPERIB" localSheetId="34" hidden="1">'[2]Time series'!#REF!</definedName>
    <definedName name="__123Graph_CPERIB" localSheetId="37" hidden="1">'[2]Time series'!#REF!</definedName>
    <definedName name="__123Graph_CPERIB" localSheetId="3" hidden="1">'[4]Time series'!#REF!</definedName>
    <definedName name="__123Graph_CPERIB" localSheetId="5" hidden="1">'[3]Time series'!#REF!</definedName>
    <definedName name="__123Graph_CPERIB" localSheetId="7" hidden="1">'[2]Time series'!#REF!</definedName>
    <definedName name="__123Graph_CPERIB" localSheetId="9" hidden="1">'[2]Time series'!#REF!</definedName>
    <definedName name="__123Graph_CPERIB" localSheetId="10" hidden="1">'[4]Time series'!#REF!</definedName>
    <definedName name="__123Graph_CPERIB" localSheetId="4" hidden="1">'[4]Time series'!#REF!</definedName>
    <definedName name="__123Graph_CPERIB" localSheetId="12" hidden="1">'[2]Time series'!#REF!</definedName>
    <definedName name="__123Graph_CPERIB" localSheetId="36" hidden="1">'[2]Time series'!#REF!</definedName>
    <definedName name="__123Graph_CPERIB" localSheetId="40" hidden="1">'[2]Time series'!#REF!</definedName>
    <definedName name="__123Graph_CPERIB" localSheetId="42" hidden="1">'[2]Time series'!#REF!</definedName>
    <definedName name="__123Graph_CPERIB" localSheetId="43" hidden="1">'[2]Time series'!#REF!</definedName>
    <definedName name="__123Graph_CPERIB" localSheetId="44" hidden="1">'[2]Time series'!#REF!</definedName>
    <definedName name="__123Graph_CPERIB" localSheetId="45" hidden="1">'[2]Time series'!#REF!</definedName>
    <definedName name="__123Graph_CPERIB" localSheetId="46" hidden="1">'[2]Time series'!#REF!</definedName>
    <definedName name="__123Graph_CPERIB" localSheetId="26" hidden="1">'[2]Time series'!#REF!</definedName>
    <definedName name="__123Graph_CPERIB" localSheetId="27" hidden="1">'[2]Time series'!#REF!</definedName>
    <definedName name="__123Graph_CPERIB" localSheetId="28" hidden="1">'[2]Time series'!#REF!</definedName>
    <definedName name="__123Graph_CPERIB" localSheetId="29" hidden="1">'[2]Time series'!#REF!</definedName>
    <definedName name="__123Graph_CPERIB" localSheetId="30" hidden="1">'[2]Time series'!#REF!</definedName>
    <definedName name="__123Graph_CPERIB" localSheetId="31" hidden="1">'[2]Time series'!#REF!</definedName>
    <definedName name="__123Graph_CPERIB" hidden="1">'[2]Time series'!#REF!</definedName>
    <definedName name="__123Graph_CPRODABSC" localSheetId="13" hidden="1">'[2]Time series'!#REF!</definedName>
    <definedName name="__123Graph_CPRODABSC" localSheetId="14" hidden="1">'[2]Time series'!#REF!</definedName>
    <definedName name="__123Graph_CPRODABSC" localSheetId="15" hidden="1">'[2]Time series'!#REF!</definedName>
    <definedName name="__123Graph_CPRODABSC" localSheetId="17" hidden="1">'[3]Time series'!#REF!</definedName>
    <definedName name="__123Graph_CPRODABSC" localSheetId="19" hidden="1">'[3]Time series'!#REF!</definedName>
    <definedName name="__123Graph_CPRODABSC" localSheetId="22" hidden="1">'[2]Time series'!#REF!</definedName>
    <definedName name="__123Graph_CPRODABSC" localSheetId="23" hidden="1">'[2]Time series'!#REF!</definedName>
    <definedName name="__123Graph_CPRODABSC" localSheetId="2" hidden="1">'[2]Time series'!#REF!</definedName>
    <definedName name="__123Graph_CPRODABSC" localSheetId="24" hidden="1">'[4]Time series'!#REF!</definedName>
    <definedName name="__123Graph_CPRODABSC" localSheetId="25" hidden="1">'[4]Time series'!#REF!</definedName>
    <definedName name="__123Graph_CPRODABSC" localSheetId="34" hidden="1">'[2]Time series'!#REF!</definedName>
    <definedName name="__123Graph_CPRODABSC" localSheetId="37" hidden="1">'[2]Time series'!#REF!</definedName>
    <definedName name="__123Graph_CPRODABSC" localSheetId="3" hidden="1">'[4]Time series'!#REF!</definedName>
    <definedName name="__123Graph_CPRODABSC" localSheetId="5" hidden="1">'[3]Time series'!#REF!</definedName>
    <definedName name="__123Graph_CPRODABSC" localSheetId="7" hidden="1">'[2]Time series'!#REF!</definedName>
    <definedName name="__123Graph_CPRODABSC" localSheetId="9" hidden="1">'[2]Time series'!#REF!</definedName>
    <definedName name="__123Graph_CPRODABSC" localSheetId="10" hidden="1">'[4]Time series'!#REF!</definedName>
    <definedName name="__123Graph_CPRODABSC" localSheetId="4" hidden="1">'[4]Time series'!#REF!</definedName>
    <definedName name="__123Graph_CPRODABSC" localSheetId="12" hidden="1">'[2]Time series'!#REF!</definedName>
    <definedName name="__123Graph_CPRODABSC" localSheetId="36" hidden="1">'[2]Time series'!#REF!</definedName>
    <definedName name="__123Graph_CPRODABSC" localSheetId="40" hidden="1">'[2]Time series'!#REF!</definedName>
    <definedName name="__123Graph_CPRODABSC" localSheetId="42" hidden="1">'[2]Time series'!#REF!</definedName>
    <definedName name="__123Graph_CPRODABSC" localSheetId="43" hidden="1">'[2]Time series'!#REF!</definedName>
    <definedName name="__123Graph_CPRODABSC" localSheetId="44" hidden="1">'[2]Time series'!#REF!</definedName>
    <definedName name="__123Graph_CPRODABSC" localSheetId="45" hidden="1">'[2]Time series'!#REF!</definedName>
    <definedName name="__123Graph_CPRODABSC" localSheetId="46" hidden="1">'[2]Time series'!#REF!</definedName>
    <definedName name="__123Graph_CPRODABSC" localSheetId="26" hidden="1">'[2]Time series'!#REF!</definedName>
    <definedName name="__123Graph_CPRODABSC" localSheetId="27" hidden="1">'[2]Time series'!#REF!</definedName>
    <definedName name="__123Graph_CPRODABSC" localSheetId="28" hidden="1">'[2]Time series'!#REF!</definedName>
    <definedName name="__123Graph_CPRODABSC" localSheetId="29" hidden="1">'[2]Time series'!#REF!</definedName>
    <definedName name="__123Graph_CPRODABSC" localSheetId="30" hidden="1">'[2]Time series'!#REF!</definedName>
    <definedName name="__123Graph_CPRODABSC" localSheetId="31" hidden="1">'[2]Time series'!#REF!</definedName>
    <definedName name="__123Graph_CPRODABSC" hidden="1">'[2]Time series'!#REF!</definedName>
    <definedName name="__123Graph_CPRODTRE2" localSheetId="13" hidden="1">'[2]Time series'!#REF!</definedName>
    <definedName name="__123Graph_CPRODTRE2" localSheetId="14" hidden="1">'[2]Time series'!#REF!</definedName>
    <definedName name="__123Graph_CPRODTRE2" localSheetId="15" hidden="1">'[2]Time series'!#REF!</definedName>
    <definedName name="__123Graph_CPRODTRE2" localSheetId="17" hidden="1">'[3]Time series'!#REF!</definedName>
    <definedName name="__123Graph_CPRODTRE2" localSheetId="19" hidden="1">'[3]Time series'!#REF!</definedName>
    <definedName name="__123Graph_CPRODTRE2" localSheetId="22" hidden="1">'[2]Time series'!#REF!</definedName>
    <definedName name="__123Graph_CPRODTRE2" localSheetId="23" hidden="1">'[2]Time series'!#REF!</definedName>
    <definedName name="__123Graph_CPRODTRE2" localSheetId="2" hidden="1">'[2]Time series'!#REF!</definedName>
    <definedName name="__123Graph_CPRODTRE2" localSheetId="24" hidden="1">'[4]Time series'!#REF!</definedName>
    <definedName name="__123Graph_CPRODTRE2" localSheetId="25" hidden="1">'[4]Time series'!#REF!</definedName>
    <definedName name="__123Graph_CPRODTRE2" localSheetId="34" hidden="1">'[2]Time series'!#REF!</definedName>
    <definedName name="__123Graph_CPRODTRE2" localSheetId="37" hidden="1">'[2]Time series'!#REF!</definedName>
    <definedName name="__123Graph_CPRODTRE2" localSheetId="3" hidden="1">'[4]Time series'!#REF!</definedName>
    <definedName name="__123Graph_CPRODTRE2" localSheetId="5" hidden="1">'[3]Time series'!#REF!</definedName>
    <definedName name="__123Graph_CPRODTRE2" localSheetId="7" hidden="1">'[2]Time series'!#REF!</definedName>
    <definedName name="__123Graph_CPRODTRE2" localSheetId="9" hidden="1">'[2]Time series'!#REF!</definedName>
    <definedName name="__123Graph_CPRODTRE2" localSheetId="10" hidden="1">'[4]Time series'!#REF!</definedName>
    <definedName name="__123Graph_CPRODTRE2" localSheetId="4" hidden="1">'[4]Time series'!#REF!</definedName>
    <definedName name="__123Graph_CPRODTRE2" localSheetId="12" hidden="1">'[2]Time series'!#REF!</definedName>
    <definedName name="__123Graph_CPRODTRE2" localSheetId="36" hidden="1">'[2]Time series'!#REF!</definedName>
    <definedName name="__123Graph_CPRODTRE2" localSheetId="40" hidden="1">'[2]Time series'!#REF!</definedName>
    <definedName name="__123Graph_CPRODTRE2" localSheetId="42" hidden="1">'[2]Time series'!#REF!</definedName>
    <definedName name="__123Graph_CPRODTRE2" localSheetId="43" hidden="1">'[2]Time series'!#REF!</definedName>
    <definedName name="__123Graph_CPRODTRE2" localSheetId="44" hidden="1">'[2]Time series'!#REF!</definedName>
    <definedName name="__123Graph_CPRODTRE2" localSheetId="45" hidden="1">'[2]Time series'!#REF!</definedName>
    <definedName name="__123Graph_CPRODTRE2" localSheetId="46" hidden="1">'[2]Time series'!#REF!</definedName>
    <definedName name="__123Graph_CPRODTRE2" localSheetId="26" hidden="1">'[2]Time series'!#REF!</definedName>
    <definedName name="__123Graph_CPRODTRE2" localSheetId="27" hidden="1">'[2]Time series'!#REF!</definedName>
    <definedName name="__123Graph_CPRODTRE2" localSheetId="28" hidden="1">'[2]Time series'!#REF!</definedName>
    <definedName name="__123Graph_CPRODTRE2" localSheetId="29" hidden="1">'[2]Time series'!#REF!</definedName>
    <definedName name="__123Graph_CPRODTRE2" localSheetId="30" hidden="1">'[2]Time series'!#REF!</definedName>
    <definedName name="__123Graph_CPRODTRE2" localSheetId="31" hidden="1">'[2]Time series'!#REF!</definedName>
    <definedName name="__123Graph_CPRODTRE2" hidden="1">'[2]Time series'!#REF!</definedName>
    <definedName name="__123Graph_CPRODTREND" localSheetId="13" hidden="1">'[2]Time series'!#REF!</definedName>
    <definedName name="__123Graph_CPRODTREND" localSheetId="14" hidden="1">'[2]Time series'!#REF!</definedName>
    <definedName name="__123Graph_CPRODTREND" localSheetId="15" hidden="1">'[2]Time series'!#REF!</definedName>
    <definedName name="__123Graph_CPRODTREND" localSheetId="17" hidden="1">'[3]Time series'!#REF!</definedName>
    <definedName name="__123Graph_CPRODTREND" localSheetId="19" hidden="1">'[3]Time series'!#REF!</definedName>
    <definedName name="__123Graph_CPRODTREND" localSheetId="22" hidden="1">'[2]Time series'!#REF!</definedName>
    <definedName name="__123Graph_CPRODTREND" localSheetId="23" hidden="1">'[2]Time series'!#REF!</definedName>
    <definedName name="__123Graph_CPRODTREND" localSheetId="2" hidden="1">'[2]Time series'!#REF!</definedName>
    <definedName name="__123Graph_CPRODTREND" localSheetId="24" hidden="1">'[4]Time series'!#REF!</definedName>
    <definedName name="__123Graph_CPRODTREND" localSheetId="25" hidden="1">'[4]Time series'!#REF!</definedName>
    <definedName name="__123Graph_CPRODTREND" localSheetId="34" hidden="1">'[2]Time series'!#REF!</definedName>
    <definedName name="__123Graph_CPRODTREND" localSheetId="37" hidden="1">'[2]Time series'!#REF!</definedName>
    <definedName name="__123Graph_CPRODTREND" localSheetId="3" hidden="1">'[4]Time series'!#REF!</definedName>
    <definedName name="__123Graph_CPRODTREND" localSheetId="5" hidden="1">'[3]Time series'!#REF!</definedName>
    <definedName name="__123Graph_CPRODTREND" localSheetId="7" hidden="1">'[2]Time series'!#REF!</definedName>
    <definedName name="__123Graph_CPRODTREND" localSheetId="9" hidden="1">'[2]Time series'!#REF!</definedName>
    <definedName name="__123Graph_CPRODTREND" localSheetId="10" hidden="1">'[4]Time series'!#REF!</definedName>
    <definedName name="__123Graph_CPRODTREND" localSheetId="4" hidden="1">'[4]Time series'!#REF!</definedName>
    <definedName name="__123Graph_CPRODTREND" localSheetId="12" hidden="1">'[2]Time series'!#REF!</definedName>
    <definedName name="__123Graph_CPRODTREND" localSheetId="36" hidden="1">'[2]Time series'!#REF!</definedName>
    <definedName name="__123Graph_CPRODTREND" localSheetId="40" hidden="1">'[2]Time series'!#REF!</definedName>
    <definedName name="__123Graph_CPRODTREND" localSheetId="42" hidden="1">'[2]Time series'!#REF!</definedName>
    <definedName name="__123Graph_CPRODTREND" localSheetId="43" hidden="1">'[2]Time series'!#REF!</definedName>
    <definedName name="__123Graph_CPRODTREND" localSheetId="44" hidden="1">'[2]Time series'!#REF!</definedName>
    <definedName name="__123Graph_CPRODTREND" localSheetId="45" hidden="1">'[2]Time series'!#REF!</definedName>
    <definedName name="__123Graph_CPRODTREND" localSheetId="46" hidden="1">'[2]Time series'!#REF!</definedName>
    <definedName name="__123Graph_CPRODTREND" localSheetId="26" hidden="1">'[2]Time series'!#REF!</definedName>
    <definedName name="__123Graph_CPRODTREND" localSheetId="27" hidden="1">'[2]Time series'!#REF!</definedName>
    <definedName name="__123Graph_CPRODTREND" localSheetId="28" hidden="1">'[2]Time series'!#REF!</definedName>
    <definedName name="__123Graph_CPRODTREND" localSheetId="29" hidden="1">'[2]Time series'!#REF!</definedName>
    <definedName name="__123Graph_CPRODTREND" localSheetId="30" hidden="1">'[2]Time series'!#REF!</definedName>
    <definedName name="__123Graph_CPRODTREND" localSheetId="31" hidden="1">'[2]Time series'!#REF!</definedName>
    <definedName name="__123Graph_CPRODTREND" hidden="1">'[2]Time series'!#REF!</definedName>
    <definedName name="__123Graph_CUTRECHT" localSheetId="13" hidden="1">'[2]Time series'!#REF!</definedName>
    <definedName name="__123Graph_CUTRECHT" localSheetId="14" hidden="1">'[2]Time series'!#REF!</definedName>
    <definedName name="__123Graph_CUTRECHT" localSheetId="15" hidden="1">'[2]Time series'!#REF!</definedName>
    <definedName name="__123Graph_CUTRECHT" localSheetId="17" hidden="1">'[3]Time series'!#REF!</definedName>
    <definedName name="__123Graph_CUTRECHT" localSheetId="19" hidden="1">'[3]Time series'!#REF!</definedName>
    <definedName name="__123Graph_CUTRECHT" localSheetId="22" hidden="1">'[2]Time series'!#REF!</definedName>
    <definedName name="__123Graph_CUTRECHT" localSheetId="23" hidden="1">'[2]Time series'!#REF!</definedName>
    <definedName name="__123Graph_CUTRECHT" localSheetId="2" hidden="1">'[2]Time series'!#REF!</definedName>
    <definedName name="__123Graph_CUTRECHT" localSheetId="24" hidden="1">'[4]Time series'!#REF!</definedName>
    <definedName name="__123Graph_CUTRECHT" localSheetId="25" hidden="1">'[4]Time series'!#REF!</definedName>
    <definedName name="__123Graph_CUTRECHT" localSheetId="34" hidden="1">'[2]Time series'!#REF!</definedName>
    <definedName name="__123Graph_CUTRECHT" localSheetId="37" hidden="1">'[2]Time series'!#REF!</definedName>
    <definedName name="__123Graph_CUTRECHT" localSheetId="3" hidden="1">'[4]Time series'!#REF!</definedName>
    <definedName name="__123Graph_CUTRECHT" localSheetId="5" hidden="1">'[3]Time series'!#REF!</definedName>
    <definedName name="__123Graph_CUTRECHT" localSheetId="7" hidden="1">'[2]Time series'!#REF!</definedName>
    <definedName name="__123Graph_CUTRECHT" localSheetId="9" hidden="1">'[2]Time series'!#REF!</definedName>
    <definedName name="__123Graph_CUTRECHT" localSheetId="10" hidden="1">'[4]Time series'!#REF!</definedName>
    <definedName name="__123Graph_CUTRECHT" localSheetId="4" hidden="1">'[4]Time series'!#REF!</definedName>
    <definedName name="__123Graph_CUTRECHT" localSheetId="12" hidden="1">'[2]Time series'!#REF!</definedName>
    <definedName name="__123Graph_CUTRECHT" localSheetId="36" hidden="1">'[2]Time series'!#REF!</definedName>
    <definedName name="__123Graph_CUTRECHT" localSheetId="40" hidden="1">'[2]Time series'!#REF!</definedName>
    <definedName name="__123Graph_CUTRECHT" localSheetId="42" hidden="1">'[2]Time series'!#REF!</definedName>
    <definedName name="__123Graph_CUTRECHT" localSheetId="43" hidden="1">'[2]Time series'!#REF!</definedName>
    <definedName name="__123Graph_CUTRECHT" localSheetId="44" hidden="1">'[2]Time series'!#REF!</definedName>
    <definedName name="__123Graph_CUTRECHT" localSheetId="45" hidden="1">'[2]Time series'!#REF!</definedName>
    <definedName name="__123Graph_CUTRECHT" localSheetId="46" hidden="1">'[2]Time series'!#REF!</definedName>
    <definedName name="__123Graph_CUTRECHT" localSheetId="26" hidden="1">'[2]Time series'!#REF!</definedName>
    <definedName name="__123Graph_CUTRECHT" localSheetId="27" hidden="1">'[2]Time series'!#REF!</definedName>
    <definedName name="__123Graph_CUTRECHT" localSheetId="28" hidden="1">'[2]Time series'!#REF!</definedName>
    <definedName name="__123Graph_CUTRECHT" localSheetId="29" hidden="1">'[2]Time series'!#REF!</definedName>
    <definedName name="__123Graph_CUTRECHT" localSheetId="30" hidden="1">'[2]Time series'!#REF!</definedName>
    <definedName name="__123Graph_CUTRECHT" localSheetId="31" hidden="1">'[2]Time series'!#REF!</definedName>
    <definedName name="__123Graph_CUTRECHT" hidden="1">'[2]Time series'!#REF!</definedName>
    <definedName name="__123Graph_D" localSheetId="13" hidden="1">[1]A11!#REF!</definedName>
    <definedName name="__123Graph_D" localSheetId="14" hidden="1">[1]A11!#REF!</definedName>
    <definedName name="__123Graph_D" localSheetId="15" hidden="1">[1]A11!#REF!</definedName>
    <definedName name="__123Graph_D" localSheetId="24" hidden="1">[1]A11!#REF!</definedName>
    <definedName name="__123Graph_D" localSheetId="25" hidden="1">[1]A11!#REF!</definedName>
    <definedName name="__123Graph_D" hidden="1">[1]A11!#REF!</definedName>
    <definedName name="__123Graph_DBERLGRAP" localSheetId="13" hidden="1">'[2]Time series'!#REF!</definedName>
    <definedName name="__123Graph_DBERLGRAP" localSheetId="14" hidden="1">'[2]Time series'!#REF!</definedName>
    <definedName name="__123Graph_DBERLGRAP" localSheetId="15" hidden="1">'[2]Time series'!#REF!</definedName>
    <definedName name="__123Graph_DBERLGRAP" localSheetId="17" hidden="1">'[3]Time series'!#REF!</definedName>
    <definedName name="__123Graph_DBERLGRAP" localSheetId="19" hidden="1">'[3]Time series'!#REF!</definedName>
    <definedName name="__123Graph_DBERLGRAP" localSheetId="22" hidden="1">'[2]Time series'!#REF!</definedName>
    <definedName name="__123Graph_DBERLGRAP" localSheetId="23" hidden="1">'[2]Time series'!#REF!</definedName>
    <definedName name="__123Graph_DBERLGRAP" localSheetId="2" hidden="1">'[2]Time series'!#REF!</definedName>
    <definedName name="__123Graph_DBERLGRAP" localSheetId="24" hidden="1">'[4]Time series'!#REF!</definedName>
    <definedName name="__123Graph_DBERLGRAP" localSheetId="25" hidden="1">'[4]Time series'!#REF!</definedName>
    <definedName name="__123Graph_DBERLGRAP" localSheetId="34" hidden="1">'[2]Time series'!#REF!</definedName>
    <definedName name="__123Graph_DBERLGRAP" localSheetId="37" hidden="1">'[2]Time series'!#REF!</definedName>
    <definedName name="__123Graph_DBERLGRAP" localSheetId="3" hidden="1">'[4]Time series'!#REF!</definedName>
    <definedName name="__123Graph_DBERLGRAP" localSheetId="5" hidden="1">'[3]Time series'!#REF!</definedName>
    <definedName name="__123Graph_DBERLGRAP" localSheetId="7" hidden="1">'[2]Time series'!#REF!</definedName>
    <definedName name="__123Graph_DBERLGRAP" localSheetId="9" hidden="1">'[2]Time series'!#REF!</definedName>
    <definedName name="__123Graph_DBERLGRAP" localSheetId="10" hidden="1">'[4]Time series'!#REF!</definedName>
    <definedName name="__123Graph_DBERLGRAP" localSheetId="4" hidden="1">'[4]Time series'!#REF!</definedName>
    <definedName name="__123Graph_DBERLGRAP" localSheetId="12" hidden="1">'[2]Time series'!#REF!</definedName>
    <definedName name="__123Graph_DBERLGRAP" localSheetId="36" hidden="1">'[2]Time series'!#REF!</definedName>
    <definedName name="__123Graph_DBERLGRAP" localSheetId="40" hidden="1">'[2]Time series'!#REF!</definedName>
    <definedName name="__123Graph_DBERLGRAP" localSheetId="42" hidden="1">'[2]Time series'!#REF!</definedName>
    <definedName name="__123Graph_DBERLGRAP" localSheetId="43" hidden="1">'[2]Time series'!#REF!</definedName>
    <definedName name="__123Graph_DBERLGRAP" localSheetId="44" hidden="1">'[2]Time series'!#REF!</definedName>
    <definedName name="__123Graph_DBERLGRAP" localSheetId="45" hidden="1">'[2]Time series'!#REF!</definedName>
    <definedName name="__123Graph_DBERLGRAP" localSheetId="46" hidden="1">'[2]Time series'!#REF!</definedName>
    <definedName name="__123Graph_DBERLGRAP" localSheetId="26" hidden="1">'[2]Time series'!#REF!</definedName>
    <definedName name="__123Graph_DBERLGRAP" localSheetId="27" hidden="1">'[2]Time series'!#REF!</definedName>
    <definedName name="__123Graph_DBERLGRAP" localSheetId="28" hidden="1">'[2]Time series'!#REF!</definedName>
    <definedName name="__123Graph_DBERLGRAP" localSheetId="29" hidden="1">'[2]Time series'!#REF!</definedName>
    <definedName name="__123Graph_DBERLGRAP" localSheetId="30" hidden="1">'[2]Time series'!#REF!</definedName>
    <definedName name="__123Graph_DBERLGRAP" localSheetId="31" hidden="1">'[2]Time series'!#REF!</definedName>
    <definedName name="__123Graph_DBERLGRAP" hidden="1">'[2]Time series'!#REF!</definedName>
    <definedName name="__123Graph_DCATCH1" localSheetId="13" hidden="1">'[2]Time series'!#REF!</definedName>
    <definedName name="__123Graph_DCATCH1" localSheetId="14" hidden="1">'[2]Time series'!#REF!</definedName>
    <definedName name="__123Graph_DCATCH1" localSheetId="15" hidden="1">'[2]Time series'!#REF!</definedName>
    <definedName name="__123Graph_DCATCH1" localSheetId="17" hidden="1">'[3]Time series'!#REF!</definedName>
    <definedName name="__123Graph_DCATCH1" localSheetId="19" hidden="1">'[3]Time series'!#REF!</definedName>
    <definedName name="__123Graph_DCATCH1" localSheetId="22" hidden="1">'[2]Time series'!#REF!</definedName>
    <definedName name="__123Graph_DCATCH1" localSheetId="23" hidden="1">'[2]Time series'!#REF!</definedName>
    <definedName name="__123Graph_DCATCH1" localSheetId="2" hidden="1">'[2]Time series'!#REF!</definedName>
    <definedName name="__123Graph_DCATCH1" localSheetId="24" hidden="1">'[4]Time series'!#REF!</definedName>
    <definedName name="__123Graph_DCATCH1" localSheetId="25" hidden="1">'[4]Time series'!#REF!</definedName>
    <definedName name="__123Graph_DCATCH1" localSheetId="34" hidden="1">'[2]Time series'!#REF!</definedName>
    <definedName name="__123Graph_DCATCH1" localSheetId="37" hidden="1">'[2]Time series'!#REF!</definedName>
    <definedName name="__123Graph_DCATCH1" localSheetId="3" hidden="1">'[4]Time series'!#REF!</definedName>
    <definedName name="__123Graph_DCATCH1" localSheetId="5" hidden="1">'[3]Time series'!#REF!</definedName>
    <definedName name="__123Graph_DCATCH1" localSheetId="7" hidden="1">'[2]Time series'!#REF!</definedName>
    <definedName name="__123Graph_DCATCH1" localSheetId="9" hidden="1">'[2]Time series'!#REF!</definedName>
    <definedName name="__123Graph_DCATCH1" localSheetId="10" hidden="1">'[4]Time series'!#REF!</definedName>
    <definedName name="__123Graph_DCATCH1" localSheetId="4" hidden="1">'[4]Time series'!#REF!</definedName>
    <definedName name="__123Graph_DCATCH1" localSheetId="12" hidden="1">'[2]Time series'!#REF!</definedName>
    <definedName name="__123Graph_DCATCH1" localSheetId="36" hidden="1">'[2]Time series'!#REF!</definedName>
    <definedName name="__123Graph_DCATCH1" localSheetId="40" hidden="1">'[2]Time series'!#REF!</definedName>
    <definedName name="__123Graph_DCATCH1" localSheetId="42" hidden="1">'[2]Time series'!#REF!</definedName>
    <definedName name="__123Graph_DCATCH1" localSheetId="43" hidden="1">'[2]Time series'!#REF!</definedName>
    <definedName name="__123Graph_DCATCH1" localSheetId="44" hidden="1">'[2]Time series'!#REF!</definedName>
    <definedName name="__123Graph_DCATCH1" localSheetId="45" hidden="1">'[2]Time series'!#REF!</definedName>
    <definedName name="__123Graph_DCATCH1" localSheetId="46" hidden="1">'[2]Time series'!#REF!</definedName>
    <definedName name="__123Graph_DCATCH1" localSheetId="26" hidden="1">'[2]Time series'!#REF!</definedName>
    <definedName name="__123Graph_DCATCH1" localSheetId="27" hidden="1">'[2]Time series'!#REF!</definedName>
    <definedName name="__123Graph_DCATCH1" localSheetId="28" hidden="1">'[2]Time series'!#REF!</definedName>
    <definedName name="__123Graph_DCATCH1" localSheetId="29" hidden="1">'[2]Time series'!#REF!</definedName>
    <definedName name="__123Graph_DCATCH1" localSheetId="30" hidden="1">'[2]Time series'!#REF!</definedName>
    <definedName name="__123Graph_DCATCH1" localSheetId="31" hidden="1">'[2]Time series'!#REF!</definedName>
    <definedName name="__123Graph_DCATCH1" hidden="1">'[2]Time series'!#REF!</definedName>
    <definedName name="__123Graph_DCONVERG1" localSheetId="13" hidden="1">'[2]Time series'!#REF!</definedName>
    <definedName name="__123Graph_DCONVERG1" localSheetId="14" hidden="1">'[2]Time series'!#REF!</definedName>
    <definedName name="__123Graph_DCONVERG1" localSheetId="15" hidden="1">'[2]Time series'!#REF!</definedName>
    <definedName name="__123Graph_DCONVERG1" localSheetId="17" hidden="1">'[3]Time series'!#REF!</definedName>
    <definedName name="__123Graph_DCONVERG1" localSheetId="19" hidden="1">'[3]Time series'!#REF!</definedName>
    <definedName name="__123Graph_DCONVERG1" localSheetId="22" hidden="1">'[2]Time series'!#REF!</definedName>
    <definedName name="__123Graph_DCONVERG1" localSheetId="23" hidden="1">'[2]Time series'!#REF!</definedName>
    <definedName name="__123Graph_DCONVERG1" localSheetId="2" hidden="1">'[2]Time series'!#REF!</definedName>
    <definedName name="__123Graph_DCONVERG1" localSheetId="24" hidden="1">'[4]Time series'!#REF!</definedName>
    <definedName name="__123Graph_DCONVERG1" localSheetId="25" hidden="1">'[4]Time series'!#REF!</definedName>
    <definedName name="__123Graph_DCONVERG1" localSheetId="34" hidden="1">'[2]Time series'!#REF!</definedName>
    <definedName name="__123Graph_DCONVERG1" localSheetId="37" hidden="1">'[2]Time series'!#REF!</definedName>
    <definedName name="__123Graph_DCONVERG1" localSheetId="3" hidden="1">'[4]Time series'!#REF!</definedName>
    <definedName name="__123Graph_DCONVERG1" localSheetId="5" hidden="1">'[3]Time series'!#REF!</definedName>
    <definedName name="__123Graph_DCONVERG1" localSheetId="7" hidden="1">'[2]Time series'!#REF!</definedName>
    <definedName name="__123Graph_DCONVERG1" localSheetId="9" hidden="1">'[2]Time series'!#REF!</definedName>
    <definedName name="__123Graph_DCONVERG1" localSheetId="10" hidden="1">'[4]Time series'!#REF!</definedName>
    <definedName name="__123Graph_DCONVERG1" localSheetId="4" hidden="1">'[4]Time series'!#REF!</definedName>
    <definedName name="__123Graph_DCONVERG1" localSheetId="12" hidden="1">'[2]Time series'!#REF!</definedName>
    <definedName name="__123Graph_DCONVERG1" localSheetId="36" hidden="1">'[2]Time series'!#REF!</definedName>
    <definedName name="__123Graph_DCONVERG1" localSheetId="40" hidden="1">'[2]Time series'!#REF!</definedName>
    <definedName name="__123Graph_DCONVERG1" localSheetId="42" hidden="1">'[2]Time series'!#REF!</definedName>
    <definedName name="__123Graph_DCONVERG1" localSheetId="43" hidden="1">'[2]Time series'!#REF!</definedName>
    <definedName name="__123Graph_DCONVERG1" localSheetId="44" hidden="1">'[2]Time series'!#REF!</definedName>
    <definedName name="__123Graph_DCONVERG1" localSheetId="45" hidden="1">'[2]Time series'!#REF!</definedName>
    <definedName name="__123Graph_DCONVERG1" localSheetId="46" hidden="1">'[2]Time series'!#REF!</definedName>
    <definedName name="__123Graph_DCONVERG1" localSheetId="26" hidden="1">'[2]Time series'!#REF!</definedName>
    <definedName name="__123Graph_DCONVERG1" localSheetId="27" hidden="1">'[2]Time series'!#REF!</definedName>
    <definedName name="__123Graph_DCONVERG1" localSheetId="28" hidden="1">'[2]Time series'!#REF!</definedName>
    <definedName name="__123Graph_DCONVERG1" localSheetId="29" hidden="1">'[2]Time series'!#REF!</definedName>
    <definedName name="__123Graph_DCONVERG1" localSheetId="30" hidden="1">'[2]Time series'!#REF!</definedName>
    <definedName name="__123Graph_DCONVERG1" localSheetId="31" hidden="1">'[2]Time series'!#REF!</definedName>
    <definedName name="__123Graph_DCONVERG1" hidden="1">'[2]Time series'!#REF!</definedName>
    <definedName name="__123Graph_DECTOT" localSheetId="13" hidden="1">#REF!</definedName>
    <definedName name="__123Graph_DECTOT" localSheetId="14" hidden="1">#REF!</definedName>
    <definedName name="__123Graph_DECTOT" localSheetId="15" hidden="1">#REF!</definedName>
    <definedName name="__123Graph_DECTOT" localSheetId="24" hidden="1">#REF!</definedName>
    <definedName name="__123Graph_DECTOT" localSheetId="25" hidden="1">#REF!</definedName>
    <definedName name="__123Graph_DECTOT" hidden="1">#REF!</definedName>
    <definedName name="__123Graph_DGRAPH41" localSheetId="13" hidden="1">'[2]Time series'!#REF!</definedName>
    <definedName name="__123Graph_DGRAPH41" localSheetId="14" hidden="1">'[2]Time series'!#REF!</definedName>
    <definedName name="__123Graph_DGRAPH41" localSheetId="15" hidden="1">'[2]Time series'!#REF!</definedName>
    <definedName name="__123Graph_DGRAPH41" localSheetId="17" hidden="1">'[3]Time series'!#REF!</definedName>
    <definedName name="__123Graph_DGRAPH41" localSheetId="19" hidden="1">'[3]Time series'!#REF!</definedName>
    <definedName name="__123Graph_DGRAPH41" localSheetId="22" hidden="1">'[2]Time series'!#REF!</definedName>
    <definedName name="__123Graph_DGRAPH41" localSheetId="23" hidden="1">'[2]Time series'!#REF!</definedName>
    <definedName name="__123Graph_DGRAPH41" localSheetId="2" hidden="1">'[2]Time series'!#REF!</definedName>
    <definedName name="__123Graph_DGRAPH41" localSheetId="24" hidden="1">'[4]Time series'!#REF!</definedName>
    <definedName name="__123Graph_DGRAPH41" localSheetId="25" hidden="1">'[4]Time series'!#REF!</definedName>
    <definedName name="__123Graph_DGRAPH41" localSheetId="34" hidden="1">'[2]Time series'!#REF!</definedName>
    <definedName name="__123Graph_DGRAPH41" localSheetId="37" hidden="1">'[2]Time series'!#REF!</definedName>
    <definedName name="__123Graph_DGRAPH41" localSheetId="3" hidden="1">'[4]Time series'!#REF!</definedName>
    <definedName name="__123Graph_DGRAPH41" localSheetId="5" hidden="1">'[3]Time series'!#REF!</definedName>
    <definedName name="__123Graph_DGRAPH41" localSheetId="7" hidden="1">'[2]Time series'!#REF!</definedName>
    <definedName name="__123Graph_DGRAPH41" localSheetId="9" hidden="1">'[2]Time series'!#REF!</definedName>
    <definedName name="__123Graph_DGRAPH41" localSheetId="10" hidden="1">'[4]Time series'!#REF!</definedName>
    <definedName name="__123Graph_DGRAPH41" localSheetId="4" hidden="1">'[4]Time series'!#REF!</definedName>
    <definedName name="__123Graph_DGRAPH41" localSheetId="12" hidden="1">'[2]Time series'!#REF!</definedName>
    <definedName name="__123Graph_DGRAPH41" localSheetId="36" hidden="1">'[2]Time series'!#REF!</definedName>
    <definedName name="__123Graph_DGRAPH41" localSheetId="40" hidden="1">'[2]Time series'!#REF!</definedName>
    <definedName name="__123Graph_DGRAPH41" localSheetId="42" hidden="1">'[2]Time series'!#REF!</definedName>
    <definedName name="__123Graph_DGRAPH41" localSheetId="43" hidden="1">'[2]Time series'!#REF!</definedName>
    <definedName name="__123Graph_DGRAPH41" localSheetId="44" hidden="1">'[2]Time series'!#REF!</definedName>
    <definedName name="__123Graph_DGRAPH41" localSheetId="45" hidden="1">'[2]Time series'!#REF!</definedName>
    <definedName name="__123Graph_DGRAPH41" localSheetId="46" hidden="1">'[2]Time series'!#REF!</definedName>
    <definedName name="__123Graph_DGRAPH41" localSheetId="26" hidden="1">'[2]Time series'!#REF!</definedName>
    <definedName name="__123Graph_DGRAPH41" localSheetId="27" hidden="1">'[2]Time series'!#REF!</definedName>
    <definedName name="__123Graph_DGRAPH41" localSheetId="28" hidden="1">'[2]Time series'!#REF!</definedName>
    <definedName name="__123Graph_DGRAPH41" localSheetId="29" hidden="1">'[2]Time series'!#REF!</definedName>
    <definedName name="__123Graph_DGRAPH41" localSheetId="30" hidden="1">'[2]Time series'!#REF!</definedName>
    <definedName name="__123Graph_DGRAPH41" localSheetId="31" hidden="1">'[2]Time series'!#REF!</definedName>
    <definedName name="__123Graph_DGRAPH41" hidden="1">'[2]Time series'!#REF!</definedName>
    <definedName name="__123Graph_DPERIA" localSheetId="13" hidden="1">'[2]Time series'!#REF!</definedName>
    <definedName name="__123Graph_DPERIA" localSheetId="14" hidden="1">'[2]Time series'!#REF!</definedName>
    <definedName name="__123Graph_DPERIA" localSheetId="15" hidden="1">'[2]Time series'!#REF!</definedName>
    <definedName name="__123Graph_DPERIA" localSheetId="17" hidden="1">'[3]Time series'!#REF!</definedName>
    <definedName name="__123Graph_DPERIA" localSheetId="19" hidden="1">'[3]Time series'!#REF!</definedName>
    <definedName name="__123Graph_DPERIA" localSheetId="22" hidden="1">'[2]Time series'!#REF!</definedName>
    <definedName name="__123Graph_DPERIA" localSheetId="23" hidden="1">'[2]Time series'!#REF!</definedName>
    <definedName name="__123Graph_DPERIA" localSheetId="2" hidden="1">'[2]Time series'!#REF!</definedName>
    <definedName name="__123Graph_DPERIA" localSheetId="24" hidden="1">'[4]Time series'!#REF!</definedName>
    <definedName name="__123Graph_DPERIA" localSheetId="25" hidden="1">'[4]Time series'!#REF!</definedName>
    <definedName name="__123Graph_DPERIA" localSheetId="34" hidden="1">'[2]Time series'!#REF!</definedName>
    <definedName name="__123Graph_DPERIA" localSheetId="37" hidden="1">'[2]Time series'!#REF!</definedName>
    <definedName name="__123Graph_DPERIA" localSheetId="3" hidden="1">'[4]Time series'!#REF!</definedName>
    <definedName name="__123Graph_DPERIA" localSheetId="5" hidden="1">'[3]Time series'!#REF!</definedName>
    <definedName name="__123Graph_DPERIA" localSheetId="7" hidden="1">'[2]Time series'!#REF!</definedName>
    <definedName name="__123Graph_DPERIA" localSheetId="9" hidden="1">'[2]Time series'!#REF!</definedName>
    <definedName name="__123Graph_DPERIA" localSheetId="10" hidden="1">'[4]Time series'!#REF!</definedName>
    <definedName name="__123Graph_DPERIA" localSheetId="4" hidden="1">'[4]Time series'!#REF!</definedName>
    <definedName name="__123Graph_DPERIA" localSheetId="12" hidden="1">'[2]Time series'!#REF!</definedName>
    <definedName name="__123Graph_DPERIA" localSheetId="36" hidden="1">'[2]Time series'!#REF!</definedName>
    <definedName name="__123Graph_DPERIA" localSheetId="40" hidden="1">'[2]Time series'!#REF!</definedName>
    <definedName name="__123Graph_DPERIA" localSheetId="42" hidden="1">'[2]Time series'!#REF!</definedName>
    <definedName name="__123Graph_DPERIA" localSheetId="43" hidden="1">'[2]Time series'!#REF!</definedName>
    <definedName name="__123Graph_DPERIA" localSheetId="44" hidden="1">'[2]Time series'!#REF!</definedName>
    <definedName name="__123Graph_DPERIA" localSheetId="45" hidden="1">'[2]Time series'!#REF!</definedName>
    <definedName name="__123Graph_DPERIA" localSheetId="46" hidden="1">'[2]Time series'!#REF!</definedName>
    <definedName name="__123Graph_DPERIA" localSheetId="26" hidden="1">'[2]Time series'!#REF!</definedName>
    <definedName name="__123Graph_DPERIA" localSheetId="27" hidden="1">'[2]Time series'!#REF!</definedName>
    <definedName name="__123Graph_DPERIA" localSheetId="28" hidden="1">'[2]Time series'!#REF!</definedName>
    <definedName name="__123Graph_DPERIA" localSheetId="29" hidden="1">'[2]Time series'!#REF!</definedName>
    <definedName name="__123Graph_DPERIA" localSheetId="30" hidden="1">'[2]Time series'!#REF!</definedName>
    <definedName name="__123Graph_DPERIA" localSheetId="31" hidden="1">'[2]Time series'!#REF!</definedName>
    <definedName name="__123Graph_DPERIA" hidden="1">'[2]Time series'!#REF!</definedName>
    <definedName name="__123Graph_DPERIB" localSheetId="13" hidden="1">'[2]Time series'!#REF!</definedName>
    <definedName name="__123Graph_DPERIB" localSheetId="14" hidden="1">'[2]Time series'!#REF!</definedName>
    <definedName name="__123Graph_DPERIB" localSheetId="15" hidden="1">'[2]Time series'!#REF!</definedName>
    <definedName name="__123Graph_DPERIB" localSheetId="17" hidden="1">'[3]Time series'!#REF!</definedName>
    <definedName name="__123Graph_DPERIB" localSheetId="19" hidden="1">'[3]Time series'!#REF!</definedName>
    <definedName name="__123Graph_DPERIB" localSheetId="22" hidden="1">'[2]Time series'!#REF!</definedName>
    <definedName name="__123Graph_DPERIB" localSheetId="23" hidden="1">'[2]Time series'!#REF!</definedName>
    <definedName name="__123Graph_DPERIB" localSheetId="2" hidden="1">'[2]Time series'!#REF!</definedName>
    <definedName name="__123Graph_DPERIB" localSheetId="24" hidden="1">'[4]Time series'!#REF!</definedName>
    <definedName name="__123Graph_DPERIB" localSheetId="25" hidden="1">'[4]Time series'!#REF!</definedName>
    <definedName name="__123Graph_DPERIB" localSheetId="34" hidden="1">'[2]Time series'!#REF!</definedName>
    <definedName name="__123Graph_DPERIB" localSheetId="37" hidden="1">'[2]Time series'!#REF!</definedName>
    <definedName name="__123Graph_DPERIB" localSheetId="3" hidden="1">'[4]Time series'!#REF!</definedName>
    <definedName name="__123Graph_DPERIB" localSheetId="5" hidden="1">'[3]Time series'!#REF!</definedName>
    <definedName name="__123Graph_DPERIB" localSheetId="7" hidden="1">'[2]Time series'!#REF!</definedName>
    <definedName name="__123Graph_DPERIB" localSheetId="9" hidden="1">'[2]Time series'!#REF!</definedName>
    <definedName name="__123Graph_DPERIB" localSheetId="10" hidden="1">'[4]Time series'!#REF!</definedName>
    <definedName name="__123Graph_DPERIB" localSheetId="4" hidden="1">'[4]Time series'!#REF!</definedName>
    <definedName name="__123Graph_DPERIB" localSheetId="12" hidden="1">'[2]Time series'!#REF!</definedName>
    <definedName name="__123Graph_DPERIB" localSheetId="36" hidden="1">'[2]Time series'!#REF!</definedName>
    <definedName name="__123Graph_DPERIB" localSheetId="40" hidden="1">'[2]Time series'!#REF!</definedName>
    <definedName name="__123Graph_DPERIB" localSheetId="42" hidden="1">'[2]Time series'!#REF!</definedName>
    <definedName name="__123Graph_DPERIB" localSheetId="43" hidden="1">'[2]Time series'!#REF!</definedName>
    <definedName name="__123Graph_DPERIB" localSheetId="44" hidden="1">'[2]Time series'!#REF!</definedName>
    <definedName name="__123Graph_DPERIB" localSheetId="45" hidden="1">'[2]Time series'!#REF!</definedName>
    <definedName name="__123Graph_DPERIB" localSheetId="46" hidden="1">'[2]Time series'!#REF!</definedName>
    <definedName name="__123Graph_DPERIB" localSheetId="26" hidden="1">'[2]Time series'!#REF!</definedName>
    <definedName name="__123Graph_DPERIB" localSheetId="27" hidden="1">'[2]Time series'!#REF!</definedName>
    <definedName name="__123Graph_DPERIB" localSheetId="28" hidden="1">'[2]Time series'!#REF!</definedName>
    <definedName name="__123Graph_DPERIB" localSheetId="29" hidden="1">'[2]Time series'!#REF!</definedName>
    <definedName name="__123Graph_DPERIB" localSheetId="30" hidden="1">'[2]Time series'!#REF!</definedName>
    <definedName name="__123Graph_DPERIB" localSheetId="31" hidden="1">'[2]Time series'!#REF!</definedName>
    <definedName name="__123Graph_DPERIB" hidden="1">'[2]Time series'!#REF!</definedName>
    <definedName name="__123Graph_DPRODABSC" localSheetId="13" hidden="1">'[2]Time series'!#REF!</definedName>
    <definedName name="__123Graph_DPRODABSC" localSheetId="14" hidden="1">'[2]Time series'!#REF!</definedName>
    <definedName name="__123Graph_DPRODABSC" localSheetId="15" hidden="1">'[2]Time series'!#REF!</definedName>
    <definedName name="__123Graph_DPRODABSC" localSheetId="17" hidden="1">'[3]Time series'!#REF!</definedName>
    <definedName name="__123Graph_DPRODABSC" localSheetId="19" hidden="1">'[3]Time series'!#REF!</definedName>
    <definedName name="__123Graph_DPRODABSC" localSheetId="22" hidden="1">'[2]Time series'!#REF!</definedName>
    <definedName name="__123Graph_DPRODABSC" localSheetId="23" hidden="1">'[2]Time series'!#REF!</definedName>
    <definedName name="__123Graph_DPRODABSC" localSheetId="2" hidden="1">'[2]Time series'!#REF!</definedName>
    <definedName name="__123Graph_DPRODABSC" localSheetId="24" hidden="1">'[4]Time series'!#REF!</definedName>
    <definedName name="__123Graph_DPRODABSC" localSheetId="25" hidden="1">'[4]Time series'!#REF!</definedName>
    <definedName name="__123Graph_DPRODABSC" localSheetId="34" hidden="1">'[2]Time series'!#REF!</definedName>
    <definedName name="__123Graph_DPRODABSC" localSheetId="37" hidden="1">'[2]Time series'!#REF!</definedName>
    <definedName name="__123Graph_DPRODABSC" localSheetId="3" hidden="1">'[4]Time series'!#REF!</definedName>
    <definedName name="__123Graph_DPRODABSC" localSheetId="5" hidden="1">'[3]Time series'!#REF!</definedName>
    <definedName name="__123Graph_DPRODABSC" localSheetId="7" hidden="1">'[2]Time series'!#REF!</definedName>
    <definedName name="__123Graph_DPRODABSC" localSheetId="9" hidden="1">'[2]Time series'!#REF!</definedName>
    <definedName name="__123Graph_DPRODABSC" localSheetId="10" hidden="1">'[4]Time series'!#REF!</definedName>
    <definedName name="__123Graph_DPRODABSC" localSheetId="4" hidden="1">'[4]Time series'!#REF!</definedName>
    <definedName name="__123Graph_DPRODABSC" localSheetId="12" hidden="1">'[2]Time series'!#REF!</definedName>
    <definedName name="__123Graph_DPRODABSC" localSheetId="36" hidden="1">'[2]Time series'!#REF!</definedName>
    <definedName name="__123Graph_DPRODABSC" localSheetId="40" hidden="1">'[2]Time series'!#REF!</definedName>
    <definedName name="__123Graph_DPRODABSC" localSheetId="42" hidden="1">'[2]Time series'!#REF!</definedName>
    <definedName name="__123Graph_DPRODABSC" localSheetId="43" hidden="1">'[2]Time series'!#REF!</definedName>
    <definedName name="__123Graph_DPRODABSC" localSheetId="44" hidden="1">'[2]Time series'!#REF!</definedName>
    <definedName name="__123Graph_DPRODABSC" localSheetId="45" hidden="1">'[2]Time series'!#REF!</definedName>
    <definedName name="__123Graph_DPRODABSC" localSheetId="46" hidden="1">'[2]Time series'!#REF!</definedName>
    <definedName name="__123Graph_DPRODABSC" localSheetId="26" hidden="1">'[2]Time series'!#REF!</definedName>
    <definedName name="__123Graph_DPRODABSC" localSheetId="27" hidden="1">'[2]Time series'!#REF!</definedName>
    <definedName name="__123Graph_DPRODABSC" localSheetId="28" hidden="1">'[2]Time series'!#REF!</definedName>
    <definedName name="__123Graph_DPRODABSC" localSheetId="29" hidden="1">'[2]Time series'!#REF!</definedName>
    <definedName name="__123Graph_DPRODABSC" localSheetId="30" hidden="1">'[2]Time series'!#REF!</definedName>
    <definedName name="__123Graph_DPRODABSC" localSheetId="31" hidden="1">'[2]Time series'!#REF!</definedName>
    <definedName name="__123Graph_DPRODABSC" hidden="1">'[2]Time series'!#REF!</definedName>
    <definedName name="__123Graph_DUTRECHT" localSheetId="13" hidden="1">'[2]Time series'!#REF!</definedName>
    <definedName name="__123Graph_DUTRECHT" localSheetId="14" hidden="1">'[2]Time series'!#REF!</definedName>
    <definedName name="__123Graph_DUTRECHT" localSheetId="15" hidden="1">'[2]Time series'!#REF!</definedName>
    <definedName name="__123Graph_DUTRECHT" localSheetId="17" hidden="1">'[3]Time series'!#REF!</definedName>
    <definedName name="__123Graph_DUTRECHT" localSheetId="19" hidden="1">'[3]Time series'!#REF!</definedName>
    <definedName name="__123Graph_DUTRECHT" localSheetId="22" hidden="1">'[2]Time series'!#REF!</definedName>
    <definedName name="__123Graph_DUTRECHT" localSheetId="23" hidden="1">'[2]Time series'!#REF!</definedName>
    <definedName name="__123Graph_DUTRECHT" localSheetId="2" hidden="1">'[2]Time series'!#REF!</definedName>
    <definedName name="__123Graph_DUTRECHT" localSheetId="24" hidden="1">'[4]Time series'!#REF!</definedName>
    <definedName name="__123Graph_DUTRECHT" localSheetId="25" hidden="1">'[4]Time series'!#REF!</definedName>
    <definedName name="__123Graph_DUTRECHT" localSheetId="34" hidden="1">'[2]Time series'!#REF!</definedName>
    <definedName name="__123Graph_DUTRECHT" localSheetId="37" hidden="1">'[2]Time series'!#REF!</definedName>
    <definedName name="__123Graph_DUTRECHT" localSheetId="3" hidden="1">'[4]Time series'!#REF!</definedName>
    <definedName name="__123Graph_DUTRECHT" localSheetId="5" hidden="1">'[3]Time series'!#REF!</definedName>
    <definedName name="__123Graph_DUTRECHT" localSheetId="7" hidden="1">'[2]Time series'!#REF!</definedName>
    <definedName name="__123Graph_DUTRECHT" localSheetId="9" hidden="1">'[2]Time series'!#REF!</definedName>
    <definedName name="__123Graph_DUTRECHT" localSheetId="10" hidden="1">'[4]Time series'!#REF!</definedName>
    <definedName name="__123Graph_DUTRECHT" localSheetId="4" hidden="1">'[4]Time series'!#REF!</definedName>
    <definedName name="__123Graph_DUTRECHT" localSheetId="12" hidden="1">'[2]Time series'!#REF!</definedName>
    <definedName name="__123Graph_DUTRECHT" localSheetId="36" hidden="1">'[2]Time series'!#REF!</definedName>
    <definedName name="__123Graph_DUTRECHT" localSheetId="40" hidden="1">'[2]Time series'!#REF!</definedName>
    <definedName name="__123Graph_DUTRECHT" localSheetId="42" hidden="1">'[2]Time series'!#REF!</definedName>
    <definedName name="__123Graph_DUTRECHT" localSheetId="43" hidden="1">'[2]Time series'!#REF!</definedName>
    <definedName name="__123Graph_DUTRECHT" localSheetId="44" hidden="1">'[2]Time series'!#REF!</definedName>
    <definedName name="__123Graph_DUTRECHT" localSheetId="45" hidden="1">'[2]Time series'!#REF!</definedName>
    <definedName name="__123Graph_DUTRECHT" localSheetId="46" hidden="1">'[2]Time series'!#REF!</definedName>
    <definedName name="__123Graph_DUTRECHT" localSheetId="26" hidden="1">'[2]Time series'!#REF!</definedName>
    <definedName name="__123Graph_DUTRECHT" localSheetId="27" hidden="1">'[2]Time series'!#REF!</definedName>
    <definedName name="__123Graph_DUTRECHT" localSheetId="28" hidden="1">'[2]Time series'!#REF!</definedName>
    <definedName name="__123Graph_DUTRECHT" localSheetId="29" hidden="1">'[2]Time series'!#REF!</definedName>
    <definedName name="__123Graph_DUTRECHT" localSheetId="30" hidden="1">'[2]Time series'!#REF!</definedName>
    <definedName name="__123Graph_DUTRECHT" localSheetId="31" hidden="1">'[2]Time series'!#REF!</definedName>
    <definedName name="__123Graph_DUTRECHT" hidden="1">'[2]Time series'!#REF!</definedName>
    <definedName name="__123Graph_E" localSheetId="13" hidden="1">[1]A11!#REF!</definedName>
    <definedName name="__123Graph_E" localSheetId="14" hidden="1">[1]A11!#REF!</definedName>
    <definedName name="__123Graph_E" localSheetId="15" hidden="1">[1]A11!#REF!</definedName>
    <definedName name="__123Graph_E" localSheetId="24" hidden="1">[1]A11!#REF!</definedName>
    <definedName name="__123Graph_E" localSheetId="25" hidden="1">[1]A11!#REF!</definedName>
    <definedName name="__123Graph_E" hidden="1">[1]A11!#REF!</definedName>
    <definedName name="__123Graph_EBERLGRAP" localSheetId="13" hidden="1">'[2]Time series'!#REF!</definedName>
    <definedName name="__123Graph_EBERLGRAP" localSheetId="14" hidden="1">'[2]Time series'!#REF!</definedName>
    <definedName name="__123Graph_EBERLGRAP" localSheetId="15" hidden="1">'[2]Time series'!#REF!</definedName>
    <definedName name="__123Graph_EBERLGRAP" localSheetId="17" hidden="1">'[3]Time series'!#REF!</definedName>
    <definedName name="__123Graph_EBERLGRAP" localSheetId="19" hidden="1">'[3]Time series'!#REF!</definedName>
    <definedName name="__123Graph_EBERLGRAP" localSheetId="22" hidden="1">'[2]Time series'!#REF!</definedName>
    <definedName name="__123Graph_EBERLGRAP" localSheetId="23" hidden="1">'[2]Time series'!#REF!</definedName>
    <definedName name="__123Graph_EBERLGRAP" localSheetId="2" hidden="1">'[2]Time series'!#REF!</definedName>
    <definedName name="__123Graph_EBERLGRAP" localSheetId="24" hidden="1">'[4]Time series'!#REF!</definedName>
    <definedName name="__123Graph_EBERLGRAP" localSheetId="25" hidden="1">'[4]Time series'!#REF!</definedName>
    <definedName name="__123Graph_EBERLGRAP" localSheetId="34" hidden="1">'[2]Time series'!#REF!</definedName>
    <definedName name="__123Graph_EBERLGRAP" localSheetId="37" hidden="1">'[2]Time series'!#REF!</definedName>
    <definedName name="__123Graph_EBERLGRAP" localSheetId="3" hidden="1">'[4]Time series'!#REF!</definedName>
    <definedName name="__123Graph_EBERLGRAP" localSheetId="5" hidden="1">'[3]Time series'!#REF!</definedName>
    <definedName name="__123Graph_EBERLGRAP" localSheetId="7" hidden="1">'[2]Time series'!#REF!</definedName>
    <definedName name="__123Graph_EBERLGRAP" localSheetId="9" hidden="1">'[2]Time series'!#REF!</definedName>
    <definedName name="__123Graph_EBERLGRAP" localSheetId="10" hidden="1">'[4]Time series'!#REF!</definedName>
    <definedName name="__123Graph_EBERLGRAP" localSheetId="4" hidden="1">'[4]Time series'!#REF!</definedName>
    <definedName name="__123Graph_EBERLGRAP" localSheetId="12" hidden="1">'[2]Time series'!#REF!</definedName>
    <definedName name="__123Graph_EBERLGRAP" localSheetId="36" hidden="1">'[2]Time series'!#REF!</definedName>
    <definedName name="__123Graph_EBERLGRAP" localSheetId="40" hidden="1">'[2]Time series'!#REF!</definedName>
    <definedName name="__123Graph_EBERLGRAP" localSheetId="42" hidden="1">'[2]Time series'!#REF!</definedName>
    <definedName name="__123Graph_EBERLGRAP" localSheetId="43" hidden="1">'[2]Time series'!#REF!</definedName>
    <definedName name="__123Graph_EBERLGRAP" localSheetId="44" hidden="1">'[2]Time series'!#REF!</definedName>
    <definedName name="__123Graph_EBERLGRAP" localSheetId="45" hidden="1">'[2]Time series'!#REF!</definedName>
    <definedName name="__123Graph_EBERLGRAP" localSheetId="46" hidden="1">'[2]Time series'!#REF!</definedName>
    <definedName name="__123Graph_EBERLGRAP" localSheetId="26" hidden="1">'[2]Time series'!#REF!</definedName>
    <definedName name="__123Graph_EBERLGRAP" localSheetId="27" hidden="1">'[2]Time series'!#REF!</definedName>
    <definedName name="__123Graph_EBERLGRAP" localSheetId="28" hidden="1">'[2]Time series'!#REF!</definedName>
    <definedName name="__123Graph_EBERLGRAP" localSheetId="29" hidden="1">'[2]Time series'!#REF!</definedName>
    <definedName name="__123Graph_EBERLGRAP" localSheetId="30" hidden="1">'[2]Time series'!#REF!</definedName>
    <definedName name="__123Graph_EBERLGRAP" localSheetId="31" hidden="1">'[2]Time series'!#REF!</definedName>
    <definedName name="__123Graph_EBERLGRAP" hidden="1">'[2]Time series'!#REF!</definedName>
    <definedName name="__123Graph_ECATCH1" localSheetId="13" hidden="1">#REF!</definedName>
    <definedName name="__123Graph_ECATCH1" localSheetId="14" hidden="1">#REF!</definedName>
    <definedName name="__123Graph_ECATCH1" localSheetId="15" hidden="1">#REF!</definedName>
    <definedName name="__123Graph_ECATCH1" localSheetId="24" hidden="1">#REF!</definedName>
    <definedName name="__123Graph_ECATCH1" localSheetId="25" hidden="1">#REF!</definedName>
    <definedName name="__123Graph_ECATCH1" hidden="1">#REF!</definedName>
    <definedName name="__123Graph_ECONVERG1" localSheetId="13" hidden="1">'[2]Time series'!#REF!</definedName>
    <definedName name="__123Graph_ECONVERG1" localSheetId="14" hidden="1">'[2]Time series'!#REF!</definedName>
    <definedName name="__123Graph_ECONVERG1" localSheetId="15" hidden="1">'[2]Time series'!#REF!</definedName>
    <definedName name="__123Graph_ECONVERG1" localSheetId="17" hidden="1">'[3]Time series'!#REF!</definedName>
    <definedName name="__123Graph_ECONVERG1" localSheetId="19" hidden="1">'[3]Time series'!#REF!</definedName>
    <definedName name="__123Graph_ECONVERG1" localSheetId="22" hidden="1">'[2]Time series'!#REF!</definedName>
    <definedName name="__123Graph_ECONVERG1" localSheetId="23" hidden="1">'[2]Time series'!#REF!</definedName>
    <definedName name="__123Graph_ECONVERG1" localSheetId="2" hidden="1">'[2]Time series'!#REF!</definedName>
    <definedName name="__123Graph_ECONVERG1" localSheetId="24" hidden="1">'[4]Time series'!#REF!</definedName>
    <definedName name="__123Graph_ECONVERG1" localSheetId="25" hidden="1">'[4]Time series'!#REF!</definedName>
    <definedName name="__123Graph_ECONVERG1" localSheetId="34" hidden="1">'[2]Time series'!#REF!</definedName>
    <definedName name="__123Graph_ECONVERG1" localSheetId="37" hidden="1">'[2]Time series'!#REF!</definedName>
    <definedName name="__123Graph_ECONVERG1" localSheetId="3" hidden="1">'[4]Time series'!#REF!</definedName>
    <definedName name="__123Graph_ECONVERG1" localSheetId="5" hidden="1">'[3]Time series'!#REF!</definedName>
    <definedName name="__123Graph_ECONVERG1" localSheetId="7" hidden="1">'[2]Time series'!#REF!</definedName>
    <definedName name="__123Graph_ECONVERG1" localSheetId="9" hidden="1">'[2]Time series'!#REF!</definedName>
    <definedName name="__123Graph_ECONVERG1" localSheetId="10" hidden="1">'[4]Time series'!#REF!</definedName>
    <definedName name="__123Graph_ECONVERG1" localSheetId="4" hidden="1">'[4]Time series'!#REF!</definedName>
    <definedName name="__123Graph_ECONVERG1" localSheetId="12" hidden="1">'[2]Time series'!#REF!</definedName>
    <definedName name="__123Graph_ECONVERG1" localSheetId="36" hidden="1">'[2]Time series'!#REF!</definedName>
    <definedName name="__123Graph_ECONVERG1" localSheetId="40" hidden="1">'[2]Time series'!#REF!</definedName>
    <definedName name="__123Graph_ECONVERG1" localSheetId="42" hidden="1">'[2]Time series'!#REF!</definedName>
    <definedName name="__123Graph_ECONVERG1" localSheetId="43" hidden="1">'[2]Time series'!#REF!</definedName>
    <definedName name="__123Graph_ECONVERG1" localSheetId="44" hidden="1">'[2]Time series'!#REF!</definedName>
    <definedName name="__123Graph_ECONVERG1" localSheetId="45" hidden="1">'[2]Time series'!#REF!</definedName>
    <definedName name="__123Graph_ECONVERG1" localSheetId="46" hidden="1">'[2]Time series'!#REF!</definedName>
    <definedName name="__123Graph_ECONVERG1" localSheetId="26" hidden="1">'[2]Time series'!#REF!</definedName>
    <definedName name="__123Graph_ECONVERG1" localSheetId="27" hidden="1">'[2]Time series'!#REF!</definedName>
    <definedName name="__123Graph_ECONVERG1" localSheetId="28" hidden="1">'[2]Time series'!#REF!</definedName>
    <definedName name="__123Graph_ECONVERG1" localSheetId="29" hidden="1">'[2]Time series'!#REF!</definedName>
    <definedName name="__123Graph_ECONVERG1" localSheetId="30" hidden="1">'[2]Time series'!#REF!</definedName>
    <definedName name="__123Graph_ECONVERG1" localSheetId="31" hidden="1">'[2]Time series'!#REF!</definedName>
    <definedName name="__123Graph_ECONVERG1" hidden="1">'[2]Time series'!#REF!</definedName>
    <definedName name="__123Graph_EECTOT" localSheetId="13" hidden="1">#REF!</definedName>
    <definedName name="__123Graph_EECTOT" localSheetId="14" hidden="1">#REF!</definedName>
    <definedName name="__123Graph_EECTOT" localSheetId="15" hidden="1">#REF!</definedName>
    <definedName name="__123Graph_EECTOT" localSheetId="24" hidden="1">#REF!</definedName>
    <definedName name="__123Graph_EECTOT" localSheetId="25" hidden="1">#REF!</definedName>
    <definedName name="__123Graph_EECTOT" hidden="1">#REF!</definedName>
    <definedName name="__123Graph_EGRAPH41" localSheetId="13" hidden="1">'[2]Time series'!#REF!</definedName>
    <definedName name="__123Graph_EGRAPH41" localSheetId="14" hidden="1">'[2]Time series'!#REF!</definedName>
    <definedName name="__123Graph_EGRAPH41" localSheetId="15" hidden="1">'[2]Time series'!#REF!</definedName>
    <definedName name="__123Graph_EGRAPH41" localSheetId="17" hidden="1">'[3]Time series'!#REF!</definedName>
    <definedName name="__123Graph_EGRAPH41" localSheetId="19" hidden="1">'[3]Time series'!#REF!</definedName>
    <definedName name="__123Graph_EGRAPH41" localSheetId="22" hidden="1">'[2]Time series'!#REF!</definedName>
    <definedName name="__123Graph_EGRAPH41" localSheetId="23" hidden="1">'[2]Time series'!#REF!</definedName>
    <definedName name="__123Graph_EGRAPH41" localSheetId="2" hidden="1">'[2]Time series'!#REF!</definedName>
    <definedName name="__123Graph_EGRAPH41" localSheetId="24" hidden="1">'[4]Time series'!#REF!</definedName>
    <definedName name="__123Graph_EGRAPH41" localSheetId="25" hidden="1">'[4]Time series'!#REF!</definedName>
    <definedName name="__123Graph_EGRAPH41" localSheetId="34" hidden="1">'[2]Time series'!#REF!</definedName>
    <definedName name="__123Graph_EGRAPH41" localSheetId="37" hidden="1">'[2]Time series'!#REF!</definedName>
    <definedName name="__123Graph_EGRAPH41" localSheetId="3" hidden="1">'[4]Time series'!#REF!</definedName>
    <definedName name="__123Graph_EGRAPH41" localSheetId="5" hidden="1">'[3]Time series'!#REF!</definedName>
    <definedName name="__123Graph_EGRAPH41" localSheetId="7" hidden="1">'[2]Time series'!#REF!</definedName>
    <definedName name="__123Graph_EGRAPH41" localSheetId="9" hidden="1">'[2]Time series'!#REF!</definedName>
    <definedName name="__123Graph_EGRAPH41" localSheetId="10" hidden="1">'[4]Time series'!#REF!</definedName>
    <definedName name="__123Graph_EGRAPH41" localSheetId="4" hidden="1">'[4]Time series'!#REF!</definedName>
    <definedName name="__123Graph_EGRAPH41" localSheetId="12" hidden="1">'[2]Time series'!#REF!</definedName>
    <definedName name="__123Graph_EGRAPH41" localSheetId="36" hidden="1">'[2]Time series'!#REF!</definedName>
    <definedName name="__123Graph_EGRAPH41" localSheetId="40" hidden="1">'[2]Time series'!#REF!</definedName>
    <definedName name="__123Graph_EGRAPH41" localSheetId="42" hidden="1">'[2]Time series'!#REF!</definedName>
    <definedName name="__123Graph_EGRAPH41" localSheetId="43" hidden="1">'[2]Time series'!#REF!</definedName>
    <definedName name="__123Graph_EGRAPH41" localSheetId="44" hidden="1">'[2]Time series'!#REF!</definedName>
    <definedName name="__123Graph_EGRAPH41" localSheetId="45" hidden="1">'[2]Time series'!#REF!</definedName>
    <definedName name="__123Graph_EGRAPH41" localSheetId="46" hidden="1">'[2]Time series'!#REF!</definedName>
    <definedName name="__123Graph_EGRAPH41" localSheetId="26" hidden="1">'[2]Time series'!#REF!</definedName>
    <definedName name="__123Graph_EGRAPH41" localSheetId="27" hidden="1">'[2]Time series'!#REF!</definedName>
    <definedName name="__123Graph_EGRAPH41" localSheetId="28" hidden="1">'[2]Time series'!#REF!</definedName>
    <definedName name="__123Graph_EGRAPH41" localSheetId="29" hidden="1">'[2]Time series'!#REF!</definedName>
    <definedName name="__123Graph_EGRAPH41" localSheetId="30" hidden="1">'[2]Time series'!#REF!</definedName>
    <definedName name="__123Graph_EGRAPH41" localSheetId="31" hidden="1">'[2]Time series'!#REF!</definedName>
    <definedName name="__123Graph_EGRAPH41" hidden="1">'[2]Time series'!#REF!</definedName>
    <definedName name="__123Graph_EPERIA" localSheetId="13" hidden="1">'[2]Time series'!#REF!</definedName>
    <definedName name="__123Graph_EPERIA" localSheetId="14" hidden="1">'[2]Time series'!#REF!</definedName>
    <definedName name="__123Graph_EPERIA" localSheetId="15" hidden="1">'[2]Time series'!#REF!</definedName>
    <definedName name="__123Graph_EPERIA" localSheetId="17" hidden="1">'[3]Time series'!#REF!</definedName>
    <definedName name="__123Graph_EPERIA" localSheetId="19" hidden="1">'[3]Time series'!#REF!</definedName>
    <definedName name="__123Graph_EPERIA" localSheetId="22" hidden="1">'[2]Time series'!#REF!</definedName>
    <definedName name="__123Graph_EPERIA" localSheetId="23" hidden="1">'[2]Time series'!#REF!</definedName>
    <definedName name="__123Graph_EPERIA" localSheetId="2" hidden="1">'[2]Time series'!#REF!</definedName>
    <definedName name="__123Graph_EPERIA" localSheetId="24" hidden="1">'[4]Time series'!#REF!</definedName>
    <definedName name="__123Graph_EPERIA" localSheetId="25" hidden="1">'[4]Time series'!#REF!</definedName>
    <definedName name="__123Graph_EPERIA" localSheetId="34" hidden="1">'[2]Time series'!#REF!</definedName>
    <definedName name="__123Graph_EPERIA" localSheetId="37" hidden="1">'[2]Time series'!#REF!</definedName>
    <definedName name="__123Graph_EPERIA" localSheetId="3" hidden="1">'[4]Time series'!#REF!</definedName>
    <definedName name="__123Graph_EPERIA" localSheetId="5" hidden="1">'[3]Time series'!#REF!</definedName>
    <definedName name="__123Graph_EPERIA" localSheetId="7" hidden="1">'[2]Time series'!#REF!</definedName>
    <definedName name="__123Graph_EPERIA" localSheetId="9" hidden="1">'[2]Time series'!#REF!</definedName>
    <definedName name="__123Graph_EPERIA" localSheetId="10" hidden="1">'[4]Time series'!#REF!</definedName>
    <definedName name="__123Graph_EPERIA" localSheetId="4" hidden="1">'[4]Time series'!#REF!</definedName>
    <definedName name="__123Graph_EPERIA" localSheetId="12" hidden="1">'[2]Time series'!#REF!</definedName>
    <definedName name="__123Graph_EPERIA" localSheetId="36" hidden="1">'[2]Time series'!#REF!</definedName>
    <definedName name="__123Graph_EPERIA" localSheetId="40" hidden="1">'[2]Time series'!#REF!</definedName>
    <definedName name="__123Graph_EPERIA" localSheetId="42" hidden="1">'[2]Time series'!#REF!</definedName>
    <definedName name="__123Graph_EPERIA" localSheetId="43" hidden="1">'[2]Time series'!#REF!</definedName>
    <definedName name="__123Graph_EPERIA" localSheetId="44" hidden="1">'[2]Time series'!#REF!</definedName>
    <definedName name="__123Graph_EPERIA" localSheetId="45" hidden="1">'[2]Time series'!#REF!</definedName>
    <definedName name="__123Graph_EPERIA" localSheetId="46" hidden="1">'[2]Time series'!#REF!</definedName>
    <definedName name="__123Graph_EPERIA" localSheetId="26" hidden="1">'[2]Time series'!#REF!</definedName>
    <definedName name="__123Graph_EPERIA" localSheetId="27" hidden="1">'[2]Time series'!#REF!</definedName>
    <definedName name="__123Graph_EPERIA" localSheetId="28" hidden="1">'[2]Time series'!#REF!</definedName>
    <definedName name="__123Graph_EPERIA" localSheetId="29" hidden="1">'[2]Time series'!#REF!</definedName>
    <definedName name="__123Graph_EPERIA" localSheetId="30" hidden="1">'[2]Time series'!#REF!</definedName>
    <definedName name="__123Graph_EPERIA" localSheetId="31" hidden="1">'[2]Time series'!#REF!</definedName>
    <definedName name="__123Graph_EPERIA" hidden="1">'[2]Time series'!#REF!</definedName>
    <definedName name="__123Graph_EPRODABSC" localSheetId="13" hidden="1">'[2]Time series'!#REF!</definedName>
    <definedName name="__123Graph_EPRODABSC" localSheetId="14" hidden="1">'[2]Time series'!#REF!</definedName>
    <definedName name="__123Graph_EPRODABSC" localSheetId="15" hidden="1">'[2]Time series'!#REF!</definedName>
    <definedName name="__123Graph_EPRODABSC" localSheetId="17" hidden="1">'[3]Time series'!#REF!</definedName>
    <definedName name="__123Graph_EPRODABSC" localSheetId="19" hidden="1">'[3]Time series'!#REF!</definedName>
    <definedName name="__123Graph_EPRODABSC" localSheetId="22" hidden="1">'[2]Time series'!#REF!</definedName>
    <definedName name="__123Graph_EPRODABSC" localSheetId="23" hidden="1">'[2]Time series'!#REF!</definedName>
    <definedName name="__123Graph_EPRODABSC" localSheetId="2" hidden="1">'[2]Time series'!#REF!</definedName>
    <definedName name="__123Graph_EPRODABSC" localSheetId="24" hidden="1">'[4]Time series'!#REF!</definedName>
    <definedName name="__123Graph_EPRODABSC" localSheetId="25" hidden="1">'[4]Time series'!#REF!</definedName>
    <definedName name="__123Graph_EPRODABSC" localSheetId="34" hidden="1">'[2]Time series'!#REF!</definedName>
    <definedName name="__123Graph_EPRODABSC" localSheetId="37" hidden="1">'[2]Time series'!#REF!</definedName>
    <definedName name="__123Graph_EPRODABSC" localSheetId="3" hidden="1">'[4]Time series'!#REF!</definedName>
    <definedName name="__123Graph_EPRODABSC" localSheetId="5" hidden="1">'[3]Time series'!#REF!</definedName>
    <definedName name="__123Graph_EPRODABSC" localSheetId="7" hidden="1">'[2]Time series'!#REF!</definedName>
    <definedName name="__123Graph_EPRODABSC" localSheetId="9" hidden="1">'[2]Time series'!#REF!</definedName>
    <definedName name="__123Graph_EPRODABSC" localSheetId="10" hidden="1">'[4]Time series'!#REF!</definedName>
    <definedName name="__123Graph_EPRODABSC" localSheetId="4" hidden="1">'[4]Time series'!#REF!</definedName>
    <definedName name="__123Graph_EPRODABSC" localSheetId="12" hidden="1">'[2]Time series'!#REF!</definedName>
    <definedName name="__123Graph_EPRODABSC" localSheetId="36" hidden="1">'[2]Time series'!#REF!</definedName>
    <definedName name="__123Graph_EPRODABSC" localSheetId="40" hidden="1">'[2]Time series'!#REF!</definedName>
    <definedName name="__123Graph_EPRODABSC" localSheetId="42" hidden="1">'[2]Time series'!#REF!</definedName>
    <definedName name="__123Graph_EPRODABSC" localSheetId="43" hidden="1">'[2]Time series'!#REF!</definedName>
    <definedName name="__123Graph_EPRODABSC" localSheetId="44" hidden="1">'[2]Time series'!#REF!</definedName>
    <definedName name="__123Graph_EPRODABSC" localSheetId="45" hidden="1">'[2]Time series'!#REF!</definedName>
    <definedName name="__123Graph_EPRODABSC" localSheetId="46" hidden="1">'[2]Time series'!#REF!</definedName>
    <definedName name="__123Graph_EPRODABSC" localSheetId="26" hidden="1">'[2]Time series'!#REF!</definedName>
    <definedName name="__123Graph_EPRODABSC" localSheetId="27" hidden="1">'[2]Time series'!#REF!</definedName>
    <definedName name="__123Graph_EPRODABSC" localSheetId="28" hidden="1">'[2]Time series'!#REF!</definedName>
    <definedName name="__123Graph_EPRODABSC" localSheetId="29" hidden="1">'[2]Time series'!#REF!</definedName>
    <definedName name="__123Graph_EPRODABSC" localSheetId="30" hidden="1">'[2]Time series'!#REF!</definedName>
    <definedName name="__123Graph_EPRODABSC" localSheetId="31" hidden="1">'[2]Time series'!#REF!</definedName>
    <definedName name="__123Graph_EPRODABSC" hidden="1">'[2]Time series'!#REF!</definedName>
    <definedName name="__123Graph_F" localSheetId="13" hidden="1">[5]A11!#REF!</definedName>
    <definedName name="__123Graph_F" localSheetId="14" hidden="1">[5]A11!#REF!</definedName>
    <definedName name="__123Graph_F" localSheetId="15" hidden="1">[5]A11!#REF!</definedName>
    <definedName name="__123Graph_F" localSheetId="17" hidden="1">[6]A11!#REF!</definedName>
    <definedName name="__123Graph_F" localSheetId="19" hidden="1">[6]A11!#REF!</definedName>
    <definedName name="__123Graph_F" localSheetId="22" hidden="1">[5]A11!#REF!</definedName>
    <definedName name="__123Graph_F" localSheetId="23" hidden="1">[5]A11!#REF!</definedName>
    <definedName name="__123Graph_F" localSheetId="2" hidden="1">[5]A11!#REF!</definedName>
    <definedName name="__123Graph_F" localSheetId="24" hidden="1">[7]A11!#REF!</definedName>
    <definedName name="__123Graph_F" localSheetId="25" hidden="1">[7]A11!#REF!</definedName>
    <definedName name="__123Graph_F" localSheetId="34" hidden="1">[5]A11!#REF!</definedName>
    <definedName name="__123Graph_F" localSheetId="37" hidden="1">[5]A11!#REF!</definedName>
    <definedName name="__123Graph_F" localSheetId="3" hidden="1">[7]A11!#REF!</definedName>
    <definedName name="__123Graph_F" localSheetId="5" hidden="1">[6]A11!#REF!</definedName>
    <definedName name="__123Graph_F" localSheetId="7" hidden="1">[5]A11!#REF!</definedName>
    <definedName name="__123Graph_F" localSheetId="9" hidden="1">[5]A11!#REF!</definedName>
    <definedName name="__123Graph_F" localSheetId="10" hidden="1">[7]A11!#REF!</definedName>
    <definedName name="__123Graph_F" localSheetId="4" hidden="1">[7]A11!#REF!</definedName>
    <definedName name="__123Graph_F" localSheetId="12" hidden="1">[5]A11!#REF!</definedName>
    <definedName name="__123Graph_F" localSheetId="36" hidden="1">[5]A11!#REF!</definedName>
    <definedName name="__123Graph_F" localSheetId="40" hidden="1">[5]A11!#REF!</definedName>
    <definedName name="__123Graph_F" localSheetId="42" hidden="1">[5]A11!#REF!</definedName>
    <definedName name="__123Graph_F" localSheetId="43" hidden="1">[5]A11!#REF!</definedName>
    <definedName name="__123Graph_F" localSheetId="44" hidden="1">[5]A11!#REF!</definedName>
    <definedName name="__123Graph_F" localSheetId="45" hidden="1">[5]A11!#REF!</definedName>
    <definedName name="__123Graph_F" localSheetId="46" hidden="1">[5]A11!#REF!</definedName>
    <definedName name="__123Graph_F" localSheetId="26" hidden="1">[5]A11!#REF!</definedName>
    <definedName name="__123Graph_F" localSheetId="27" hidden="1">[5]A11!#REF!</definedName>
    <definedName name="__123Graph_F" localSheetId="28" hidden="1">[5]A11!#REF!</definedName>
    <definedName name="__123Graph_F" localSheetId="29" hidden="1">[5]A11!#REF!</definedName>
    <definedName name="__123Graph_F" localSheetId="30" hidden="1">[5]A11!#REF!</definedName>
    <definedName name="__123Graph_F" localSheetId="31" hidden="1">[5]A11!#REF!</definedName>
    <definedName name="__123Graph_F" hidden="1">[5]A11!#REF!</definedName>
    <definedName name="__123Graph_FBERLGRAP" localSheetId="13" hidden="1">'[2]Time series'!#REF!</definedName>
    <definedName name="__123Graph_FBERLGRAP" localSheetId="14" hidden="1">'[2]Time series'!#REF!</definedName>
    <definedName name="__123Graph_FBERLGRAP" localSheetId="15" hidden="1">'[2]Time series'!#REF!</definedName>
    <definedName name="__123Graph_FBERLGRAP" localSheetId="17" hidden="1">'[3]Time series'!#REF!</definedName>
    <definedName name="__123Graph_FBERLGRAP" localSheetId="19" hidden="1">'[3]Time series'!#REF!</definedName>
    <definedName name="__123Graph_FBERLGRAP" localSheetId="22" hidden="1">'[2]Time series'!#REF!</definedName>
    <definedName name="__123Graph_FBERLGRAP" localSheetId="23" hidden="1">'[2]Time series'!#REF!</definedName>
    <definedName name="__123Graph_FBERLGRAP" localSheetId="2" hidden="1">'[2]Time series'!#REF!</definedName>
    <definedName name="__123Graph_FBERLGRAP" localSheetId="24" hidden="1">'[4]Time series'!#REF!</definedName>
    <definedName name="__123Graph_FBERLGRAP" localSheetId="25" hidden="1">'[4]Time series'!#REF!</definedName>
    <definedName name="__123Graph_FBERLGRAP" localSheetId="34" hidden="1">'[2]Time series'!#REF!</definedName>
    <definedName name="__123Graph_FBERLGRAP" localSheetId="37" hidden="1">'[2]Time series'!#REF!</definedName>
    <definedName name="__123Graph_FBERLGRAP" localSheetId="3" hidden="1">'[4]Time series'!#REF!</definedName>
    <definedName name="__123Graph_FBERLGRAP" localSheetId="5" hidden="1">'[3]Time series'!#REF!</definedName>
    <definedName name="__123Graph_FBERLGRAP" localSheetId="7" hidden="1">'[2]Time series'!#REF!</definedName>
    <definedName name="__123Graph_FBERLGRAP" localSheetId="9" hidden="1">'[2]Time series'!#REF!</definedName>
    <definedName name="__123Graph_FBERLGRAP" localSheetId="10" hidden="1">'[4]Time series'!#REF!</definedName>
    <definedName name="__123Graph_FBERLGRAP" localSheetId="4" hidden="1">'[4]Time series'!#REF!</definedName>
    <definedName name="__123Graph_FBERLGRAP" localSheetId="12" hidden="1">'[2]Time series'!#REF!</definedName>
    <definedName name="__123Graph_FBERLGRAP" localSheetId="36" hidden="1">'[2]Time series'!#REF!</definedName>
    <definedName name="__123Graph_FBERLGRAP" localSheetId="40" hidden="1">'[2]Time series'!#REF!</definedName>
    <definedName name="__123Graph_FBERLGRAP" localSheetId="42" hidden="1">'[2]Time series'!#REF!</definedName>
    <definedName name="__123Graph_FBERLGRAP" localSheetId="43" hidden="1">'[2]Time series'!#REF!</definedName>
    <definedName name="__123Graph_FBERLGRAP" localSheetId="44" hidden="1">'[2]Time series'!#REF!</definedName>
    <definedName name="__123Graph_FBERLGRAP" localSheetId="45" hidden="1">'[2]Time series'!#REF!</definedName>
    <definedName name="__123Graph_FBERLGRAP" localSheetId="46" hidden="1">'[2]Time series'!#REF!</definedName>
    <definedName name="__123Graph_FBERLGRAP" localSheetId="26" hidden="1">'[2]Time series'!#REF!</definedName>
    <definedName name="__123Graph_FBERLGRAP" localSheetId="27" hidden="1">'[2]Time series'!#REF!</definedName>
    <definedName name="__123Graph_FBERLGRAP" localSheetId="28" hidden="1">'[2]Time series'!#REF!</definedName>
    <definedName name="__123Graph_FBERLGRAP" localSheetId="29" hidden="1">'[2]Time series'!#REF!</definedName>
    <definedName name="__123Graph_FBERLGRAP" localSheetId="30" hidden="1">'[2]Time series'!#REF!</definedName>
    <definedName name="__123Graph_FBERLGRAP" localSheetId="31" hidden="1">'[2]Time series'!#REF!</definedName>
    <definedName name="__123Graph_FBERLGRAP" hidden="1">'[2]Time series'!#REF!</definedName>
    <definedName name="__123Graph_FGRAPH41" localSheetId="13" hidden="1">'[2]Time series'!#REF!</definedName>
    <definedName name="__123Graph_FGRAPH41" localSheetId="14" hidden="1">'[2]Time series'!#REF!</definedName>
    <definedName name="__123Graph_FGRAPH41" localSheetId="15" hidden="1">'[2]Time series'!#REF!</definedName>
    <definedName name="__123Graph_FGRAPH41" localSheetId="17" hidden="1">'[3]Time series'!#REF!</definedName>
    <definedName name="__123Graph_FGRAPH41" localSheetId="19" hidden="1">'[3]Time series'!#REF!</definedName>
    <definedName name="__123Graph_FGRAPH41" localSheetId="22" hidden="1">'[2]Time series'!#REF!</definedName>
    <definedName name="__123Graph_FGRAPH41" localSheetId="23" hidden="1">'[2]Time series'!#REF!</definedName>
    <definedName name="__123Graph_FGRAPH41" localSheetId="2" hidden="1">'[2]Time series'!#REF!</definedName>
    <definedName name="__123Graph_FGRAPH41" localSheetId="24" hidden="1">'[4]Time series'!#REF!</definedName>
    <definedName name="__123Graph_FGRAPH41" localSheetId="25" hidden="1">'[4]Time series'!#REF!</definedName>
    <definedName name="__123Graph_FGRAPH41" localSheetId="34" hidden="1">'[2]Time series'!#REF!</definedName>
    <definedName name="__123Graph_FGRAPH41" localSheetId="37" hidden="1">'[2]Time series'!#REF!</definedName>
    <definedName name="__123Graph_FGRAPH41" localSheetId="3" hidden="1">'[4]Time series'!#REF!</definedName>
    <definedName name="__123Graph_FGRAPH41" localSheetId="5" hidden="1">'[3]Time series'!#REF!</definedName>
    <definedName name="__123Graph_FGRAPH41" localSheetId="7" hidden="1">'[2]Time series'!#REF!</definedName>
    <definedName name="__123Graph_FGRAPH41" localSheetId="9" hidden="1">'[2]Time series'!#REF!</definedName>
    <definedName name="__123Graph_FGRAPH41" localSheetId="10" hidden="1">'[4]Time series'!#REF!</definedName>
    <definedName name="__123Graph_FGRAPH41" localSheetId="4" hidden="1">'[4]Time series'!#REF!</definedName>
    <definedName name="__123Graph_FGRAPH41" localSheetId="12" hidden="1">'[2]Time series'!#REF!</definedName>
    <definedName name="__123Graph_FGRAPH41" localSheetId="36" hidden="1">'[2]Time series'!#REF!</definedName>
    <definedName name="__123Graph_FGRAPH41" localSheetId="40" hidden="1">'[2]Time series'!#REF!</definedName>
    <definedName name="__123Graph_FGRAPH41" localSheetId="42" hidden="1">'[2]Time series'!#REF!</definedName>
    <definedName name="__123Graph_FGRAPH41" localSheetId="43" hidden="1">'[2]Time series'!#REF!</definedName>
    <definedName name="__123Graph_FGRAPH41" localSheetId="44" hidden="1">'[2]Time series'!#REF!</definedName>
    <definedName name="__123Graph_FGRAPH41" localSheetId="45" hidden="1">'[2]Time series'!#REF!</definedName>
    <definedName name="__123Graph_FGRAPH41" localSheetId="46" hidden="1">'[2]Time series'!#REF!</definedName>
    <definedName name="__123Graph_FGRAPH41" localSheetId="26" hidden="1">'[2]Time series'!#REF!</definedName>
    <definedName name="__123Graph_FGRAPH41" localSheetId="27" hidden="1">'[2]Time series'!#REF!</definedName>
    <definedName name="__123Graph_FGRAPH41" localSheetId="28" hidden="1">'[2]Time series'!#REF!</definedName>
    <definedName name="__123Graph_FGRAPH41" localSheetId="29" hidden="1">'[2]Time series'!#REF!</definedName>
    <definedName name="__123Graph_FGRAPH41" localSheetId="30" hidden="1">'[2]Time series'!#REF!</definedName>
    <definedName name="__123Graph_FGRAPH41" localSheetId="31" hidden="1">'[2]Time series'!#REF!</definedName>
    <definedName name="__123Graph_FGRAPH41" hidden="1">'[2]Time series'!#REF!</definedName>
    <definedName name="__123Graph_FPRODABSC" localSheetId="13" hidden="1">'[2]Time series'!#REF!</definedName>
    <definedName name="__123Graph_FPRODABSC" localSheetId="14" hidden="1">'[2]Time series'!#REF!</definedName>
    <definedName name="__123Graph_FPRODABSC" localSheetId="15" hidden="1">'[2]Time series'!#REF!</definedName>
    <definedName name="__123Graph_FPRODABSC" localSheetId="17" hidden="1">'[3]Time series'!#REF!</definedName>
    <definedName name="__123Graph_FPRODABSC" localSheetId="19" hidden="1">'[3]Time series'!#REF!</definedName>
    <definedName name="__123Graph_FPRODABSC" localSheetId="22" hidden="1">'[2]Time series'!#REF!</definedName>
    <definedName name="__123Graph_FPRODABSC" localSheetId="23" hidden="1">'[2]Time series'!#REF!</definedName>
    <definedName name="__123Graph_FPRODABSC" localSheetId="2" hidden="1">'[2]Time series'!#REF!</definedName>
    <definedName name="__123Graph_FPRODABSC" localSheetId="24" hidden="1">'[4]Time series'!#REF!</definedName>
    <definedName name="__123Graph_FPRODABSC" localSheetId="25" hidden="1">'[4]Time series'!#REF!</definedName>
    <definedName name="__123Graph_FPRODABSC" localSheetId="34" hidden="1">'[2]Time series'!#REF!</definedName>
    <definedName name="__123Graph_FPRODABSC" localSheetId="37" hidden="1">'[2]Time series'!#REF!</definedName>
    <definedName name="__123Graph_FPRODABSC" localSheetId="3" hidden="1">'[4]Time series'!#REF!</definedName>
    <definedName name="__123Graph_FPRODABSC" localSheetId="5" hidden="1">'[3]Time series'!#REF!</definedName>
    <definedName name="__123Graph_FPRODABSC" localSheetId="7" hidden="1">'[2]Time series'!#REF!</definedName>
    <definedName name="__123Graph_FPRODABSC" localSheetId="9" hidden="1">'[2]Time series'!#REF!</definedName>
    <definedName name="__123Graph_FPRODABSC" localSheetId="10" hidden="1">'[4]Time series'!#REF!</definedName>
    <definedName name="__123Graph_FPRODABSC" localSheetId="4" hidden="1">'[4]Time series'!#REF!</definedName>
    <definedName name="__123Graph_FPRODABSC" localSheetId="12" hidden="1">'[2]Time series'!#REF!</definedName>
    <definedName name="__123Graph_FPRODABSC" localSheetId="36" hidden="1">'[2]Time series'!#REF!</definedName>
    <definedName name="__123Graph_FPRODABSC" localSheetId="40" hidden="1">'[2]Time series'!#REF!</definedName>
    <definedName name="__123Graph_FPRODABSC" localSheetId="42" hidden="1">'[2]Time series'!#REF!</definedName>
    <definedName name="__123Graph_FPRODABSC" localSheetId="43" hidden="1">'[2]Time series'!#REF!</definedName>
    <definedName name="__123Graph_FPRODABSC" localSheetId="44" hidden="1">'[2]Time series'!#REF!</definedName>
    <definedName name="__123Graph_FPRODABSC" localSheetId="45" hidden="1">'[2]Time series'!#REF!</definedName>
    <definedName name="__123Graph_FPRODABSC" localSheetId="46" hidden="1">'[2]Time series'!#REF!</definedName>
    <definedName name="__123Graph_FPRODABSC" localSheetId="26" hidden="1">'[2]Time series'!#REF!</definedName>
    <definedName name="__123Graph_FPRODABSC" localSheetId="27" hidden="1">'[2]Time series'!#REF!</definedName>
    <definedName name="__123Graph_FPRODABSC" localSheetId="28" hidden="1">'[2]Time series'!#REF!</definedName>
    <definedName name="__123Graph_FPRODABSC" localSheetId="29" hidden="1">'[2]Time series'!#REF!</definedName>
    <definedName name="__123Graph_FPRODABSC" localSheetId="30" hidden="1">'[2]Time series'!#REF!</definedName>
    <definedName name="__123Graph_FPRODABSC" localSheetId="31" hidden="1">'[2]Time series'!#REF!</definedName>
    <definedName name="__123Graph_FPRODABSC" hidden="1">'[2]Time series'!#REF!</definedName>
    <definedName name="__123Graph_X" localSheetId="13" hidden="1">#REF!</definedName>
    <definedName name="__123Graph_X" localSheetId="14" hidden="1">#REF!</definedName>
    <definedName name="__123Graph_X" localSheetId="15" hidden="1">#REF!</definedName>
    <definedName name="__123Graph_X" localSheetId="24" hidden="1">#REF!</definedName>
    <definedName name="__123Graph_X" localSheetId="25" hidden="1">#REF!</definedName>
    <definedName name="__123Graph_X" hidden="1">#REF!</definedName>
    <definedName name="__123Graph_XECTOT" localSheetId="13" hidden="1">#REF!</definedName>
    <definedName name="__123Graph_XECTOT" localSheetId="14" hidden="1">#REF!</definedName>
    <definedName name="__123Graph_XECTOT" localSheetId="15" hidden="1">#REF!</definedName>
    <definedName name="__123Graph_XECTOT" localSheetId="24" hidden="1">#REF!</definedName>
    <definedName name="__123Graph_XECTOT" localSheetId="25" hidden="1">#REF!</definedName>
    <definedName name="__123Graph_XECTOT" hidden="1">#REF!</definedName>
    <definedName name="_1__123Graph_ADEV_EMPL" localSheetId="13" hidden="1">'[8]Time series'!#REF!</definedName>
    <definedName name="_1__123Graph_ADEV_EMPL" localSheetId="14" hidden="1">'[8]Time series'!#REF!</definedName>
    <definedName name="_1__123Graph_ADEV_EMPL" localSheetId="15" hidden="1">'[8]Time series'!#REF!</definedName>
    <definedName name="_1__123Graph_ADEV_EMPL" localSheetId="17" hidden="1">'[9]Time series'!#REF!</definedName>
    <definedName name="_1__123Graph_ADEV_EMPL" localSheetId="19" hidden="1">'[9]Time series'!#REF!</definedName>
    <definedName name="_1__123Graph_ADEV_EMPL" localSheetId="22" hidden="1">'[8]Time series'!#REF!</definedName>
    <definedName name="_1__123Graph_ADEV_EMPL" localSheetId="23" hidden="1">'[8]Time series'!#REF!</definedName>
    <definedName name="_1__123Graph_ADEV_EMPL" localSheetId="2" hidden="1">'[8]Time series'!#REF!</definedName>
    <definedName name="_1__123Graph_ADEV_EMPL" localSheetId="24" hidden="1">'[10]Time series'!#REF!</definedName>
    <definedName name="_1__123Graph_ADEV_EMPL" localSheetId="25" hidden="1">'[10]Time series'!#REF!</definedName>
    <definedName name="_1__123Graph_ADEV_EMPL" localSheetId="34" hidden="1">'[8]Time series'!#REF!</definedName>
    <definedName name="_1__123Graph_ADEV_EMPL" localSheetId="35" hidden="1">'[8]Time series'!#REF!</definedName>
    <definedName name="_1__123Graph_ADEV_EMPL" localSheetId="37" hidden="1">'[8]Time series'!#REF!</definedName>
    <definedName name="_1__123Graph_ADEV_EMPL" localSheetId="3" hidden="1">'[10]Time series'!#REF!</definedName>
    <definedName name="_1__123Graph_ADEV_EMPL" localSheetId="5" hidden="1">'[9]Time series'!#REF!</definedName>
    <definedName name="_1__123Graph_ADEV_EMPL" localSheetId="7" hidden="1">'[8]Time series'!#REF!</definedName>
    <definedName name="_1__123Graph_ADEV_EMPL" localSheetId="9" hidden="1">'[8]Time series'!#REF!</definedName>
    <definedName name="_1__123Graph_ADEV_EMPL" localSheetId="10" hidden="1">'[10]Time series'!#REF!</definedName>
    <definedName name="_1__123Graph_ADEV_EMPL" localSheetId="4" hidden="1">'[10]Time series'!#REF!</definedName>
    <definedName name="_1__123Graph_ADEV_EMPL" localSheetId="12" hidden="1">'[8]Time series'!#REF!</definedName>
    <definedName name="_1__123Graph_ADEV_EMPL" localSheetId="36" hidden="1">'[8]Time series'!#REF!</definedName>
    <definedName name="_1__123Graph_ADEV_EMPL" localSheetId="40" hidden="1">'[8]Time series'!#REF!</definedName>
    <definedName name="_1__123Graph_ADEV_EMPL" localSheetId="42" hidden="1">'[8]Time series'!#REF!</definedName>
    <definedName name="_1__123Graph_ADEV_EMPL" localSheetId="43" hidden="1">'[8]Time series'!#REF!</definedName>
    <definedName name="_1__123Graph_ADEV_EMPL" localSheetId="44" hidden="1">'[8]Time series'!#REF!</definedName>
    <definedName name="_1__123Graph_ADEV_EMPL" localSheetId="45" hidden="1">'[8]Time series'!#REF!</definedName>
    <definedName name="_1__123Graph_ADEV_EMPL" localSheetId="46" hidden="1">'[8]Time series'!#REF!</definedName>
    <definedName name="_1__123Graph_ADEV_EMPL" localSheetId="26" hidden="1">'[8]Time series'!#REF!</definedName>
    <definedName name="_1__123Graph_ADEV_EMPL" localSheetId="27" hidden="1">'[8]Time series'!#REF!</definedName>
    <definedName name="_1__123Graph_ADEV_EMPL" localSheetId="28" hidden="1">'[8]Time series'!#REF!</definedName>
    <definedName name="_1__123Graph_ADEV_EMPL" localSheetId="29" hidden="1">'[8]Time series'!#REF!</definedName>
    <definedName name="_1__123Graph_ADEV_EMPL" localSheetId="30" hidden="1">'[8]Time series'!#REF!</definedName>
    <definedName name="_1__123Graph_ADEV_EMPL" localSheetId="31" hidden="1">'[8]Time series'!#REF!</definedName>
    <definedName name="_1__123Graph_ADEV_EMPL" hidden="1">'[8]Time series'!#REF!</definedName>
    <definedName name="_102__123Graph_C_CURRENT_7" localSheetId="13" hidden="1">[5]A11!#REF!</definedName>
    <definedName name="_102__123Graph_C_CURRENT_7" localSheetId="14" hidden="1">[5]A11!#REF!</definedName>
    <definedName name="_102__123Graph_C_CURRENT_7" localSheetId="15" hidden="1">[5]A11!#REF!</definedName>
    <definedName name="_102__123Graph_C_CURRENT_7" localSheetId="17" hidden="1">[6]A11!#REF!</definedName>
    <definedName name="_102__123Graph_C_CURRENT_7" localSheetId="19" hidden="1">[6]A11!#REF!</definedName>
    <definedName name="_102__123Graph_C_CURRENT_7" localSheetId="22" hidden="1">[5]A11!#REF!</definedName>
    <definedName name="_102__123Graph_C_CURRENT_7" localSheetId="23" hidden="1">[5]A11!#REF!</definedName>
    <definedName name="_102__123Graph_C_CURRENT_7" localSheetId="2" hidden="1">[5]A11!#REF!</definedName>
    <definedName name="_102__123Graph_C_CURRENT_7" localSheetId="24" hidden="1">[7]A11!#REF!</definedName>
    <definedName name="_102__123Graph_C_CURRENT_7" localSheetId="25" hidden="1">[7]A11!#REF!</definedName>
    <definedName name="_102__123Graph_C_CURRENT_7" localSheetId="34" hidden="1">[5]A11!#REF!</definedName>
    <definedName name="_102__123Graph_C_CURRENT_7" localSheetId="35" hidden="1">[5]A11!#REF!</definedName>
    <definedName name="_102__123Graph_C_CURRENT_7" localSheetId="37" hidden="1">[5]A11!#REF!</definedName>
    <definedName name="_102__123Graph_C_CURRENT_7" localSheetId="3" hidden="1">[7]A11!#REF!</definedName>
    <definedName name="_102__123Graph_C_CURRENT_7" localSheetId="5" hidden="1">[6]A11!#REF!</definedName>
    <definedName name="_102__123Graph_C_CURRENT_7" localSheetId="7" hidden="1">[5]A11!#REF!</definedName>
    <definedName name="_102__123Graph_C_CURRENT_7" localSheetId="9" hidden="1">[5]A11!#REF!</definedName>
    <definedName name="_102__123Graph_C_CURRENT_7" localSheetId="10" hidden="1">[7]A11!#REF!</definedName>
    <definedName name="_102__123Graph_C_CURRENT_7" localSheetId="4" hidden="1">[7]A11!#REF!</definedName>
    <definedName name="_102__123Graph_C_CURRENT_7" localSheetId="12" hidden="1">[5]A11!#REF!</definedName>
    <definedName name="_102__123Graph_C_CURRENT_7" localSheetId="36" hidden="1">[5]A11!#REF!</definedName>
    <definedName name="_102__123Graph_C_CURRENT_7" localSheetId="40" hidden="1">[5]A11!#REF!</definedName>
    <definedName name="_102__123Graph_C_CURRENT_7" localSheetId="42" hidden="1">[5]A11!#REF!</definedName>
    <definedName name="_102__123Graph_C_CURRENT_7" localSheetId="43" hidden="1">[5]A11!#REF!</definedName>
    <definedName name="_102__123Graph_C_CURRENT_7" localSheetId="44" hidden="1">[5]A11!#REF!</definedName>
    <definedName name="_102__123Graph_C_CURRENT_7" localSheetId="45" hidden="1">[5]A11!#REF!</definedName>
    <definedName name="_102__123Graph_C_CURRENT_7" localSheetId="46" hidden="1">[5]A11!#REF!</definedName>
    <definedName name="_102__123Graph_C_CURRENT_7" localSheetId="26" hidden="1">[5]A11!#REF!</definedName>
    <definedName name="_102__123Graph_C_CURRENT_7" localSheetId="27" hidden="1">[5]A11!#REF!</definedName>
    <definedName name="_102__123Graph_C_CURRENT_7" localSheetId="28" hidden="1">[5]A11!#REF!</definedName>
    <definedName name="_102__123Graph_C_CURRENT_7" localSheetId="29" hidden="1">[5]A11!#REF!</definedName>
    <definedName name="_102__123Graph_C_CURRENT_7" localSheetId="30" hidden="1">[5]A11!#REF!</definedName>
    <definedName name="_102__123Graph_C_CURRENT_7" localSheetId="31" hidden="1">[5]A11!#REF!</definedName>
    <definedName name="_102__123Graph_C_CURRENT_7" hidden="1">[5]A11!#REF!</definedName>
    <definedName name="_105__123Graph_C_CURRENT_8" localSheetId="13" hidden="1">[5]A11!#REF!</definedName>
    <definedName name="_105__123Graph_C_CURRENT_8" localSheetId="14" hidden="1">[5]A11!#REF!</definedName>
    <definedName name="_105__123Graph_C_CURRENT_8" localSheetId="15" hidden="1">[5]A11!#REF!</definedName>
    <definedName name="_105__123Graph_C_CURRENT_8" localSheetId="17" hidden="1">[6]A11!#REF!</definedName>
    <definedName name="_105__123Graph_C_CURRENT_8" localSheetId="19" hidden="1">[6]A11!#REF!</definedName>
    <definedName name="_105__123Graph_C_CURRENT_8" localSheetId="22" hidden="1">[5]A11!#REF!</definedName>
    <definedName name="_105__123Graph_C_CURRENT_8" localSheetId="23" hidden="1">[5]A11!#REF!</definedName>
    <definedName name="_105__123Graph_C_CURRENT_8" localSheetId="2" hidden="1">[5]A11!#REF!</definedName>
    <definedName name="_105__123Graph_C_CURRENT_8" localSheetId="24" hidden="1">[7]A11!#REF!</definedName>
    <definedName name="_105__123Graph_C_CURRENT_8" localSheetId="25" hidden="1">[7]A11!#REF!</definedName>
    <definedName name="_105__123Graph_C_CURRENT_8" localSheetId="34" hidden="1">[5]A11!#REF!</definedName>
    <definedName name="_105__123Graph_C_CURRENT_8" localSheetId="35" hidden="1">[5]A11!#REF!</definedName>
    <definedName name="_105__123Graph_C_CURRENT_8" localSheetId="37" hidden="1">[5]A11!#REF!</definedName>
    <definedName name="_105__123Graph_C_CURRENT_8" localSheetId="3" hidden="1">[7]A11!#REF!</definedName>
    <definedName name="_105__123Graph_C_CURRENT_8" localSheetId="5" hidden="1">[6]A11!#REF!</definedName>
    <definedName name="_105__123Graph_C_CURRENT_8" localSheetId="7" hidden="1">[5]A11!#REF!</definedName>
    <definedName name="_105__123Graph_C_CURRENT_8" localSheetId="9" hidden="1">[5]A11!#REF!</definedName>
    <definedName name="_105__123Graph_C_CURRENT_8" localSheetId="10" hidden="1">[7]A11!#REF!</definedName>
    <definedName name="_105__123Graph_C_CURRENT_8" localSheetId="4" hidden="1">[7]A11!#REF!</definedName>
    <definedName name="_105__123Graph_C_CURRENT_8" localSheetId="12" hidden="1">[5]A11!#REF!</definedName>
    <definedName name="_105__123Graph_C_CURRENT_8" localSheetId="36" hidden="1">[5]A11!#REF!</definedName>
    <definedName name="_105__123Graph_C_CURRENT_8" localSheetId="40" hidden="1">[5]A11!#REF!</definedName>
    <definedName name="_105__123Graph_C_CURRENT_8" localSheetId="42" hidden="1">[5]A11!#REF!</definedName>
    <definedName name="_105__123Graph_C_CURRENT_8" localSheetId="43" hidden="1">[5]A11!#REF!</definedName>
    <definedName name="_105__123Graph_C_CURRENT_8" localSheetId="44" hidden="1">[5]A11!#REF!</definedName>
    <definedName name="_105__123Graph_C_CURRENT_8" localSheetId="45" hidden="1">[5]A11!#REF!</definedName>
    <definedName name="_105__123Graph_C_CURRENT_8" localSheetId="46" hidden="1">[5]A11!#REF!</definedName>
    <definedName name="_105__123Graph_C_CURRENT_8" localSheetId="26" hidden="1">[5]A11!#REF!</definedName>
    <definedName name="_105__123Graph_C_CURRENT_8" localSheetId="27" hidden="1">[5]A11!#REF!</definedName>
    <definedName name="_105__123Graph_C_CURRENT_8" localSheetId="28" hidden="1">[5]A11!#REF!</definedName>
    <definedName name="_105__123Graph_C_CURRENT_8" localSheetId="29" hidden="1">[5]A11!#REF!</definedName>
    <definedName name="_105__123Graph_C_CURRENT_8" localSheetId="30" hidden="1">[5]A11!#REF!</definedName>
    <definedName name="_105__123Graph_C_CURRENT_8" localSheetId="31" hidden="1">[5]A11!#REF!</definedName>
    <definedName name="_105__123Graph_C_CURRENT_8" hidden="1">[5]A11!#REF!</definedName>
    <definedName name="_108__123Graph_C_CURRENT_9" localSheetId="13" hidden="1">[5]A11!#REF!</definedName>
    <definedName name="_108__123Graph_C_CURRENT_9" localSheetId="14" hidden="1">[5]A11!#REF!</definedName>
    <definedName name="_108__123Graph_C_CURRENT_9" localSheetId="15" hidden="1">[5]A11!#REF!</definedName>
    <definedName name="_108__123Graph_C_CURRENT_9" localSheetId="17" hidden="1">[6]A11!#REF!</definedName>
    <definedName name="_108__123Graph_C_CURRENT_9" localSheetId="19" hidden="1">[6]A11!#REF!</definedName>
    <definedName name="_108__123Graph_C_CURRENT_9" localSheetId="22" hidden="1">[5]A11!#REF!</definedName>
    <definedName name="_108__123Graph_C_CURRENT_9" localSheetId="23" hidden="1">[5]A11!#REF!</definedName>
    <definedName name="_108__123Graph_C_CURRENT_9" localSheetId="2" hidden="1">[5]A11!#REF!</definedName>
    <definedName name="_108__123Graph_C_CURRENT_9" localSheetId="24" hidden="1">[7]A11!#REF!</definedName>
    <definedName name="_108__123Graph_C_CURRENT_9" localSheetId="25" hidden="1">[7]A11!#REF!</definedName>
    <definedName name="_108__123Graph_C_CURRENT_9" localSheetId="34" hidden="1">[5]A11!#REF!</definedName>
    <definedName name="_108__123Graph_C_CURRENT_9" localSheetId="35" hidden="1">[5]A11!#REF!</definedName>
    <definedName name="_108__123Graph_C_CURRENT_9" localSheetId="37" hidden="1">[5]A11!#REF!</definedName>
    <definedName name="_108__123Graph_C_CURRENT_9" localSheetId="3" hidden="1">[7]A11!#REF!</definedName>
    <definedName name="_108__123Graph_C_CURRENT_9" localSheetId="5" hidden="1">[6]A11!#REF!</definedName>
    <definedName name="_108__123Graph_C_CURRENT_9" localSheetId="7" hidden="1">[5]A11!#REF!</definedName>
    <definedName name="_108__123Graph_C_CURRENT_9" localSheetId="9" hidden="1">[5]A11!#REF!</definedName>
    <definedName name="_108__123Graph_C_CURRENT_9" localSheetId="10" hidden="1">[7]A11!#REF!</definedName>
    <definedName name="_108__123Graph_C_CURRENT_9" localSheetId="4" hidden="1">[7]A11!#REF!</definedName>
    <definedName name="_108__123Graph_C_CURRENT_9" localSheetId="12" hidden="1">[5]A11!#REF!</definedName>
    <definedName name="_108__123Graph_C_CURRENT_9" localSheetId="36" hidden="1">[5]A11!#REF!</definedName>
    <definedName name="_108__123Graph_C_CURRENT_9" localSheetId="40" hidden="1">[5]A11!#REF!</definedName>
    <definedName name="_108__123Graph_C_CURRENT_9" localSheetId="42" hidden="1">[5]A11!#REF!</definedName>
    <definedName name="_108__123Graph_C_CURRENT_9" localSheetId="43" hidden="1">[5]A11!#REF!</definedName>
    <definedName name="_108__123Graph_C_CURRENT_9" localSheetId="44" hidden="1">[5]A11!#REF!</definedName>
    <definedName name="_108__123Graph_C_CURRENT_9" localSheetId="45" hidden="1">[5]A11!#REF!</definedName>
    <definedName name="_108__123Graph_C_CURRENT_9" localSheetId="46" hidden="1">[5]A11!#REF!</definedName>
    <definedName name="_108__123Graph_C_CURRENT_9" localSheetId="26" hidden="1">[5]A11!#REF!</definedName>
    <definedName name="_108__123Graph_C_CURRENT_9" localSheetId="27" hidden="1">[5]A11!#REF!</definedName>
    <definedName name="_108__123Graph_C_CURRENT_9" localSheetId="28" hidden="1">[5]A11!#REF!</definedName>
    <definedName name="_108__123Graph_C_CURRENT_9" localSheetId="29" hidden="1">[5]A11!#REF!</definedName>
    <definedName name="_108__123Graph_C_CURRENT_9" localSheetId="30" hidden="1">[5]A11!#REF!</definedName>
    <definedName name="_108__123Graph_C_CURRENT_9" localSheetId="31" hidden="1">[5]A11!#REF!</definedName>
    <definedName name="_108__123Graph_C_CURRENT_9" hidden="1">[5]A11!#REF!</definedName>
    <definedName name="_111__123Graph_CDEV_EMPL" localSheetId="13" hidden="1">'[2]Time series'!#REF!</definedName>
    <definedName name="_111__123Graph_CDEV_EMPL" localSheetId="14" hidden="1">'[2]Time series'!#REF!</definedName>
    <definedName name="_111__123Graph_CDEV_EMPL" localSheetId="15" hidden="1">'[2]Time series'!#REF!</definedName>
    <definedName name="_111__123Graph_CDEV_EMPL" localSheetId="17" hidden="1">'[3]Time series'!#REF!</definedName>
    <definedName name="_111__123Graph_CDEV_EMPL" localSheetId="19" hidden="1">'[3]Time series'!#REF!</definedName>
    <definedName name="_111__123Graph_CDEV_EMPL" localSheetId="22" hidden="1">'[2]Time series'!#REF!</definedName>
    <definedName name="_111__123Graph_CDEV_EMPL" localSheetId="23" hidden="1">'[2]Time series'!#REF!</definedName>
    <definedName name="_111__123Graph_CDEV_EMPL" localSheetId="2" hidden="1">'[2]Time series'!#REF!</definedName>
    <definedName name="_111__123Graph_CDEV_EMPL" localSheetId="24" hidden="1">'[4]Time series'!#REF!</definedName>
    <definedName name="_111__123Graph_CDEV_EMPL" localSheetId="25" hidden="1">'[4]Time series'!#REF!</definedName>
    <definedName name="_111__123Graph_CDEV_EMPL" localSheetId="34" hidden="1">'[2]Time series'!#REF!</definedName>
    <definedName name="_111__123Graph_CDEV_EMPL" localSheetId="37" hidden="1">'[2]Time series'!#REF!</definedName>
    <definedName name="_111__123Graph_CDEV_EMPL" localSheetId="3" hidden="1">'[4]Time series'!#REF!</definedName>
    <definedName name="_111__123Graph_CDEV_EMPL" localSheetId="5" hidden="1">'[3]Time series'!#REF!</definedName>
    <definedName name="_111__123Graph_CDEV_EMPL" localSheetId="7" hidden="1">'[2]Time series'!#REF!</definedName>
    <definedName name="_111__123Graph_CDEV_EMPL" localSheetId="9" hidden="1">'[2]Time series'!#REF!</definedName>
    <definedName name="_111__123Graph_CDEV_EMPL" localSheetId="10" hidden="1">'[4]Time series'!#REF!</definedName>
    <definedName name="_111__123Graph_CDEV_EMPL" localSheetId="4" hidden="1">'[4]Time series'!#REF!</definedName>
    <definedName name="_111__123Graph_CDEV_EMPL" localSheetId="12" hidden="1">'[2]Time series'!#REF!</definedName>
    <definedName name="_111__123Graph_CDEV_EMPL" localSheetId="36" hidden="1">'[2]Time series'!#REF!</definedName>
    <definedName name="_111__123Graph_CDEV_EMPL" localSheetId="40" hidden="1">'[2]Time series'!#REF!</definedName>
    <definedName name="_111__123Graph_CDEV_EMPL" localSheetId="42" hidden="1">'[2]Time series'!#REF!</definedName>
    <definedName name="_111__123Graph_CDEV_EMPL" localSheetId="43" hidden="1">'[2]Time series'!#REF!</definedName>
    <definedName name="_111__123Graph_CDEV_EMPL" localSheetId="44" hidden="1">'[2]Time series'!#REF!</definedName>
    <definedName name="_111__123Graph_CDEV_EMPL" localSheetId="45" hidden="1">'[2]Time series'!#REF!</definedName>
    <definedName name="_111__123Graph_CDEV_EMPL" localSheetId="46" hidden="1">'[2]Time series'!#REF!</definedName>
    <definedName name="_111__123Graph_CDEV_EMPL" localSheetId="26" hidden="1">'[2]Time series'!#REF!</definedName>
    <definedName name="_111__123Graph_CDEV_EMPL" localSheetId="27" hidden="1">'[2]Time series'!#REF!</definedName>
    <definedName name="_111__123Graph_CDEV_EMPL" localSheetId="28" hidden="1">'[2]Time series'!#REF!</definedName>
    <definedName name="_111__123Graph_CDEV_EMPL" localSheetId="29" hidden="1">'[2]Time series'!#REF!</definedName>
    <definedName name="_111__123Graph_CDEV_EMPL" localSheetId="30" hidden="1">'[2]Time series'!#REF!</definedName>
    <definedName name="_111__123Graph_CDEV_EMPL" localSheetId="31" hidden="1">'[2]Time series'!#REF!</definedName>
    <definedName name="_111__123Graph_CDEV_EMPL" hidden="1">'[2]Time series'!#REF!</definedName>
    <definedName name="_114__123Graph_CSWE_EMPL" localSheetId="13" hidden="1">'[2]Time series'!#REF!</definedName>
    <definedName name="_114__123Graph_CSWE_EMPL" localSheetId="14" hidden="1">'[2]Time series'!#REF!</definedName>
    <definedName name="_114__123Graph_CSWE_EMPL" localSheetId="15" hidden="1">'[2]Time series'!#REF!</definedName>
    <definedName name="_114__123Graph_CSWE_EMPL" localSheetId="17" hidden="1">'[3]Time series'!#REF!</definedName>
    <definedName name="_114__123Graph_CSWE_EMPL" localSheetId="19" hidden="1">'[3]Time series'!#REF!</definedName>
    <definedName name="_114__123Graph_CSWE_EMPL" localSheetId="22" hidden="1">'[2]Time series'!#REF!</definedName>
    <definedName name="_114__123Graph_CSWE_EMPL" localSheetId="23" hidden="1">'[2]Time series'!#REF!</definedName>
    <definedName name="_114__123Graph_CSWE_EMPL" localSheetId="2" hidden="1">'[2]Time series'!#REF!</definedName>
    <definedName name="_114__123Graph_CSWE_EMPL" localSheetId="24" hidden="1">'[4]Time series'!#REF!</definedName>
    <definedName name="_114__123Graph_CSWE_EMPL" localSheetId="25" hidden="1">'[4]Time series'!#REF!</definedName>
    <definedName name="_114__123Graph_CSWE_EMPL" localSheetId="34" hidden="1">'[2]Time series'!#REF!</definedName>
    <definedName name="_114__123Graph_CSWE_EMPL" localSheetId="37" hidden="1">'[2]Time series'!#REF!</definedName>
    <definedName name="_114__123Graph_CSWE_EMPL" localSheetId="3" hidden="1">'[4]Time series'!#REF!</definedName>
    <definedName name="_114__123Graph_CSWE_EMPL" localSheetId="5" hidden="1">'[3]Time series'!#REF!</definedName>
    <definedName name="_114__123Graph_CSWE_EMPL" localSheetId="7" hidden="1">'[2]Time series'!#REF!</definedName>
    <definedName name="_114__123Graph_CSWE_EMPL" localSheetId="9" hidden="1">'[2]Time series'!#REF!</definedName>
    <definedName name="_114__123Graph_CSWE_EMPL" localSheetId="10" hidden="1">'[4]Time series'!#REF!</definedName>
    <definedName name="_114__123Graph_CSWE_EMPL" localSheetId="4" hidden="1">'[4]Time series'!#REF!</definedName>
    <definedName name="_114__123Graph_CSWE_EMPL" localSheetId="12" hidden="1">'[2]Time series'!#REF!</definedName>
    <definedName name="_114__123Graph_CSWE_EMPL" localSheetId="36" hidden="1">'[2]Time series'!#REF!</definedName>
    <definedName name="_114__123Graph_CSWE_EMPL" localSheetId="40" hidden="1">'[2]Time series'!#REF!</definedName>
    <definedName name="_114__123Graph_CSWE_EMPL" localSheetId="42" hidden="1">'[2]Time series'!#REF!</definedName>
    <definedName name="_114__123Graph_CSWE_EMPL" localSheetId="43" hidden="1">'[2]Time series'!#REF!</definedName>
    <definedName name="_114__123Graph_CSWE_EMPL" localSheetId="44" hidden="1">'[2]Time series'!#REF!</definedName>
    <definedName name="_114__123Graph_CSWE_EMPL" localSheetId="45" hidden="1">'[2]Time series'!#REF!</definedName>
    <definedName name="_114__123Graph_CSWE_EMPL" localSheetId="46" hidden="1">'[2]Time series'!#REF!</definedName>
    <definedName name="_114__123Graph_CSWE_EMPL" localSheetId="26" hidden="1">'[2]Time series'!#REF!</definedName>
    <definedName name="_114__123Graph_CSWE_EMPL" localSheetId="27" hidden="1">'[2]Time series'!#REF!</definedName>
    <definedName name="_114__123Graph_CSWE_EMPL" localSheetId="28" hidden="1">'[2]Time series'!#REF!</definedName>
    <definedName name="_114__123Graph_CSWE_EMPL" localSheetId="29" hidden="1">'[2]Time series'!#REF!</definedName>
    <definedName name="_114__123Graph_CSWE_EMPL" localSheetId="30" hidden="1">'[2]Time series'!#REF!</definedName>
    <definedName name="_114__123Graph_CSWE_EMPL" localSheetId="31" hidden="1">'[2]Time series'!#REF!</definedName>
    <definedName name="_114__123Graph_CSWE_EMPL" hidden="1">'[2]Time series'!#REF!</definedName>
    <definedName name="_117__123Graph_D_CURRENT" localSheetId="13" hidden="1">[5]A11!#REF!</definedName>
    <definedName name="_117__123Graph_D_CURRENT" localSheetId="14" hidden="1">[5]A11!#REF!</definedName>
    <definedName name="_117__123Graph_D_CURRENT" localSheetId="15" hidden="1">[5]A11!#REF!</definedName>
    <definedName name="_117__123Graph_D_CURRENT" localSheetId="17" hidden="1">[6]A11!#REF!</definedName>
    <definedName name="_117__123Graph_D_CURRENT" localSheetId="19" hidden="1">[6]A11!#REF!</definedName>
    <definedName name="_117__123Graph_D_CURRENT" localSheetId="22" hidden="1">[5]A11!#REF!</definedName>
    <definedName name="_117__123Graph_D_CURRENT" localSheetId="23" hidden="1">[5]A11!#REF!</definedName>
    <definedName name="_117__123Graph_D_CURRENT" localSheetId="2" hidden="1">[5]A11!#REF!</definedName>
    <definedName name="_117__123Graph_D_CURRENT" localSheetId="24" hidden="1">[7]A11!#REF!</definedName>
    <definedName name="_117__123Graph_D_CURRENT" localSheetId="25" hidden="1">[7]A11!#REF!</definedName>
    <definedName name="_117__123Graph_D_CURRENT" localSheetId="34" hidden="1">[5]A11!#REF!</definedName>
    <definedName name="_117__123Graph_D_CURRENT" localSheetId="37" hidden="1">[5]A11!#REF!</definedName>
    <definedName name="_117__123Graph_D_CURRENT" localSheetId="3" hidden="1">[7]A11!#REF!</definedName>
    <definedName name="_117__123Graph_D_CURRENT" localSheetId="5" hidden="1">[6]A11!#REF!</definedName>
    <definedName name="_117__123Graph_D_CURRENT" localSheetId="7" hidden="1">[5]A11!#REF!</definedName>
    <definedName name="_117__123Graph_D_CURRENT" localSheetId="9" hidden="1">[5]A11!#REF!</definedName>
    <definedName name="_117__123Graph_D_CURRENT" localSheetId="10" hidden="1">[7]A11!#REF!</definedName>
    <definedName name="_117__123Graph_D_CURRENT" localSheetId="4" hidden="1">[7]A11!#REF!</definedName>
    <definedName name="_117__123Graph_D_CURRENT" localSheetId="12" hidden="1">[5]A11!#REF!</definedName>
    <definedName name="_117__123Graph_D_CURRENT" localSheetId="36" hidden="1">[5]A11!#REF!</definedName>
    <definedName name="_117__123Graph_D_CURRENT" localSheetId="40" hidden="1">[5]A11!#REF!</definedName>
    <definedName name="_117__123Graph_D_CURRENT" localSheetId="42" hidden="1">[5]A11!#REF!</definedName>
    <definedName name="_117__123Graph_D_CURRENT" localSheetId="43" hidden="1">[5]A11!#REF!</definedName>
    <definedName name="_117__123Graph_D_CURRENT" localSheetId="44" hidden="1">[5]A11!#REF!</definedName>
    <definedName name="_117__123Graph_D_CURRENT" localSheetId="45" hidden="1">[5]A11!#REF!</definedName>
    <definedName name="_117__123Graph_D_CURRENT" localSheetId="46" hidden="1">[5]A11!#REF!</definedName>
    <definedName name="_117__123Graph_D_CURRENT" localSheetId="26" hidden="1">[5]A11!#REF!</definedName>
    <definedName name="_117__123Graph_D_CURRENT" localSheetId="27" hidden="1">[5]A11!#REF!</definedName>
    <definedName name="_117__123Graph_D_CURRENT" localSheetId="28" hidden="1">[5]A11!#REF!</definedName>
    <definedName name="_117__123Graph_D_CURRENT" localSheetId="29" hidden="1">[5]A11!#REF!</definedName>
    <definedName name="_117__123Graph_D_CURRENT" localSheetId="30" hidden="1">[5]A11!#REF!</definedName>
    <definedName name="_117__123Graph_D_CURRENT" localSheetId="31" hidden="1">[5]A11!#REF!</definedName>
    <definedName name="_117__123Graph_D_CURRENT" hidden="1">[5]A11!#REF!</definedName>
    <definedName name="_12__123Graph_A_CURRENT_2" localSheetId="13" hidden="1">[5]A11!#REF!</definedName>
    <definedName name="_12__123Graph_A_CURRENT_2" localSheetId="14" hidden="1">[5]A11!#REF!</definedName>
    <definedName name="_12__123Graph_A_CURRENT_2" localSheetId="15" hidden="1">[5]A11!#REF!</definedName>
    <definedName name="_12__123Graph_A_CURRENT_2" localSheetId="17" hidden="1">[6]A11!#REF!</definedName>
    <definedName name="_12__123Graph_A_CURRENT_2" localSheetId="19" hidden="1">[6]A11!#REF!</definedName>
    <definedName name="_12__123Graph_A_CURRENT_2" localSheetId="22" hidden="1">[5]A11!#REF!</definedName>
    <definedName name="_12__123Graph_A_CURRENT_2" localSheetId="23" hidden="1">[5]A11!#REF!</definedName>
    <definedName name="_12__123Graph_A_CURRENT_2" localSheetId="2" hidden="1">[5]A11!#REF!</definedName>
    <definedName name="_12__123Graph_A_CURRENT_2" localSheetId="24" hidden="1">[7]A11!#REF!</definedName>
    <definedName name="_12__123Graph_A_CURRENT_2" localSheetId="25" hidden="1">[7]A11!#REF!</definedName>
    <definedName name="_12__123Graph_A_CURRENT_2" localSheetId="34" hidden="1">[5]A11!#REF!</definedName>
    <definedName name="_12__123Graph_A_CURRENT_2" localSheetId="37" hidden="1">[5]A11!#REF!</definedName>
    <definedName name="_12__123Graph_A_CURRENT_2" localSheetId="3" hidden="1">[7]A11!#REF!</definedName>
    <definedName name="_12__123Graph_A_CURRENT_2" localSheetId="5" hidden="1">[6]A11!#REF!</definedName>
    <definedName name="_12__123Graph_A_CURRENT_2" localSheetId="7" hidden="1">[5]A11!#REF!</definedName>
    <definedName name="_12__123Graph_A_CURRENT_2" localSheetId="9" hidden="1">[5]A11!#REF!</definedName>
    <definedName name="_12__123Graph_A_CURRENT_2" localSheetId="10" hidden="1">[7]A11!#REF!</definedName>
    <definedName name="_12__123Graph_A_CURRENT_2" localSheetId="4" hidden="1">[7]A11!#REF!</definedName>
    <definedName name="_12__123Graph_A_CURRENT_2" localSheetId="12" hidden="1">[5]A11!#REF!</definedName>
    <definedName name="_12__123Graph_A_CURRENT_2" localSheetId="36" hidden="1">[5]A11!#REF!</definedName>
    <definedName name="_12__123Graph_A_CURRENT_2" localSheetId="40" hidden="1">[5]A11!#REF!</definedName>
    <definedName name="_12__123Graph_A_CURRENT_2" localSheetId="42" hidden="1">[5]A11!#REF!</definedName>
    <definedName name="_12__123Graph_A_CURRENT_2" localSheetId="43" hidden="1">[5]A11!#REF!</definedName>
    <definedName name="_12__123Graph_A_CURRENT_2" localSheetId="44" hidden="1">[5]A11!#REF!</definedName>
    <definedName name="_12__123Graph_A_CURRENT_2" localSheetId="45" hidden="1">[5]A11!#REF!</definedName>
    <definedName name="_12__123Graph_A_CURRENT_2" localSheetId="46" hidden="1">[5]A11!#REF!</definedName>
    <definedName name="_12__123Graph_A_CURRENT_2" localSheetId="26" hidden="1">[5]A11!#REF!</definedName>
    <definedName name="_12__123Graph_A_CURRENT_2" localSheetId="27" hidden="1">[5]A11!#REF!</definedName>
    <definedName name="_12__123Graph_A_CURRENT_2" localSheetId="28" hidden="1">[5]A11!#REF!</definedName>
    <definedName name="_12__123Graph_A_CURRENT_2" localSheetId="29" hidden="1">[5]A11!#REF!</definedName>
    <definedName name="_12__123Graph_A_CURRENT_2" localSheetId="30" hidden="1">[5]A11!#REF!</definedName>
    <definedName name="_12__123Graph_A_CURRENT_2" localSheetId="31" hidden="1">[5]A11!#REF!</definedName>
    <definedName name="_12__123Graph_A_CURRENT_2" hidden="1">[5]A11!#REF!</definedName>
    <definedName name="_120__123Graph_D_CURRENT_1" localSheetId="13" hidden="1">[5]A11!#REF!</definedName>
    <definedName name="_120__123Graph_D_CURRENT_1" localSheetId="14" hidden="1">[5]A11!#REF!</definedName>
    <definedName name="_120__123Graph_D_CURRENT_1" localSheetId="15" hidden="1">[5]A11!#REF!</definedName>
    <definedName name="_120__123Graph_D_CURRENT_1" localSheetId="17" hidden="1">[6]A11!#REF!</definedName>
    <definedName name="_120__123Graph_D_CURRENT_1" localSheetId="19" hidden="1">[6]A11!#REF!</definedName>
    <definedName name="_120__123Graph_D_CURRENT_1" localSheetId="22" hidden="1">[5]A11!#REF!</definedName>
    <definedName name="_120__123Graph_D_CURRENT_1" localSheetId="23" hidden="1">[5]A11!#REF!</definedName>
    <definedName name="_120__123Graph_D_CURRENT_1" localSheetId="2" hidden="1">[5]A11!#REF!</definedName>
    <definedName name="_120__123Graph_D_CURRENT_1" localSheetId="24" hidden="1">[7]A11!#REF!</definedName>
    <definedName name="_120__123Graph_D_CURRENT_1" localSheetId="25" hidden="1">[7]A11!#REF!</definedName>
    <definedName name="_120__123Graph_D_CURRENT_1" localSheetId="34" hidden="1">[5]A11!#REF!</definedName>
    <definedName name="_120__123Graph_D_CURRENT_1" localSheetId="37" hidden="1">[5]A11!#REF!</definedName>
    <definedName name="_120__123Graph_D_CURRENT_1" localSheetId="3" hidden="1">[7]A11!#REF!</definedName>
    <definedName name="_120__123Graph_D_CURRENT_1" localSheetId="5" hidden="1">[6]A11!#REF!</definedName>
    <definedName name="_120__123Graph_D_CURRENT_1" localSheetId="7" hidden="1">[5]A11!#REF!</definedName>
    <definedName name="_120__123Graph_D_CURRENT_1" localSheetId="9" hidden="1">[5]A11!#REF!</definedName>
    <definedName name="_120__123Graph_D_CURRENT_1" localSheetId="10" hidden="1">[7]A11!#REF!</definedName>
    <definedName name="_120__123Graph_D_CURRENT_1" localSheetId="4" hidden="1">[7]A11!#REF!</definedName>
    <definedName name="_120__123Graph_D_CURRENT_1" localSheetId="12" hidden="1">[5]A11!#REF!</definedName>
    <definedName name="_120__123Graph_D_CURRENT_1" localSheetId="36" hidden="1">[5]A11!#REF!</definedName>
    <definedName name="_120__123Graph_D_CURRENT_1" localSheetId="40" hidden="1">[5]A11!#REF!</definedName>
    <definedName name="_120__123Graph_D_CURRENT_1" localSheetId="42" hidden="1">[5]A11!#REF!</definedName>
    <definedName name="_120__123Graph_D_CURRENT_1" localSheetId="43" hidden="1">[5]A11!#REF!</definedName>
    <definedName name="_120__123Graph_D_CURRENT_1" localSheetId="44" hidden="1">[5]A11!#REF!</definedName>
    <definedName name="_120__123Graph_D_CURRENT_1" localSheetId="45" hidden="1">[5]A11!#REF!</definedName>
    <definedName name="_120__123Graph_D_CURRENT_1" localSheetId="46" hidden="1">[5]A11!#REF!</definedName>
    <definedName name="_120__123Graph_D_CURRENT_1" localSheetId="26" hidden="1">[5]A11!#REF!</definedName>
    <definedName name="_120__123Graph_D_CURRENT_1" localSheetId="27" hidden="1">[5]A11!#REF!</definedName>
    <definedName name="_120__123Graph_D_CURRENT_1" localSheetId="28" hidden="1">[5]A11!#REF!</definedName>
    <definedName name="_120__123Graph_D_CURRENT_1" localSheetId="29" hidden="1">[5]A11!#REF!</definedName>
    <definedName name="_120__123Graph_D_CURRENT_1" localSheetId="30" hidden="1">[5]A11!#REF!</definedName>
    <definedName name="_120__123Graph_D_CURRENT_1" localSheetId="31" hidden="1">[5]A11!#REF!</definedName>
    <definedName name="_120__123Graph_D_CURRENT_1" hidden="1">[5]A11!#REF!</definedName>
    <definedName name="_123__123Graph_D_CURRENT_10" localSheetId="13" hidden="1">[5]A11!#REF!</definedName>
    <definedName name="_123__123Graph_D_CURRENT_10" localSheetId="14" hidden="1">[5]A11!#REF!</definedName>
    <definedName name="_123__123Graph_D_CURRENT_10" localSheetId="15" hidden="1">[5]A11!#REF!</definedName>
    <definedName name="_123__123Graph_D_CURRENT_10" localSheetId="17" hidden="1">[6]A11!#REF!</definedName>
    <definedName name="_123__123Graph_D_CURRENT_10" localSheetId="19" hidden="1">[6]A11!#REF!</definedName>
    <definedName name="_123__123Graph_D_CURRENT_10" localSheetId="22" hidden="1">[5]A11!#REF!</definedName>
    <definedName name="_123__123Graph_D_CURRENT_10" localSheetId="23" hidden="1">[5]A11!#REF!</definedName>
    <definedName name="_123__123Graph_D_CURRENT_10" localSheetId="2" hidden="1">[5]A11!#REF!</definedName>
    <definedName name="_123__123Graph_D_CURRENT_10" localSheetId="24" hidden="1">[7]A11!#REF!</definedName>
    <definedName name="_123__123Graph_D_CURRENT_10" localSheetId="25" hidden="1">[7]A11!#REF!</definedName>
    <definedName name="_123__123Graph_D_CURRENT_10" localSheetId="34" hidden="1">[5]A11!#REF!</definedName>
    <definedName name="_123__123Graph_D_CURRENT_10" localSheetId="37" hidden="1">[5]A11!#REF!</definedName>
    <definedName name="_123__123Graph_D_CURRENT_10" localSheetId="3" hidden="1">[7]A11!#REF!</definedName>
    <definedName name="_123__123Graph_D_CURRENT_10" localSheetId="5" hidden="1">[6]A11!#REF!</definedName>
    <definedName name="_123__123Graph_D_CURRENT_10" localSheetId="7" hidden="1">[5]A11!#REF!</definedName>
    <definedName name="_123__123Graph_D_CURRENT_10" localSheetId="9" hidden="1">[5]A11!#REF!</definedName>
    <definedName name="_123__123Graph_D_CURRENT_10" localSheetId="10" hidden="1">[7]A11!#REF!</definedName>
    <definedName name="_123__123Graph_D_CURRENT_10" localSheetId="4" hidden="1">[7]A11!#REF!</definedName>
    <definedName name="_123__123Graph_D_CURRENT_10" localSheetId="12" hidden="1">[5]A11!#REF!</definedName>
    <definedName name="_123__123Graph_D_CURRENT_10" localSheetId="36" hidden="1">[5]A11!#REF!</definedName>
    <definedName name="_123__123Graph_D_CURRENT_10" localSheetId="40" hidden="1">[5]A11!#REF!</definedName>
    <definedName name="_123__123Graph_D_CURRENT_10" localSheetId="42" hidden="1">[5]A11!#REF!</definedName>
    <definedName name="_123__123Graph_D_CURRENT_10" localSheetId="43" hidden="1">[5]A11!#REF!</definedName>
    <definedName name="_123__123Graph_D_CURRENT_10" localSheetId="44" hidden="1">[5]A11!#REF!</definedName>
    <definedName name="_123__123Graph_D_CURRENT_10" localSheetId="45" hidden="1">[5]A11!#REF!</definedName>
    <definedName name="_123__123Graph_D_CURRENT_10" localSheetId="46" hidden="1">[5]A11!#REF!</definedName>
    <definedName name="_123__123Graph_D_CURRENT_10" localSheetId="26" hidden="1">[5]A11!#REF!</definedName>
    <definedName name="_123__123Graph_D_CURRENT_10" localSheetId="27" hidden="1">[5]A11!#REF!</definedName>
    <definedName name="_123__123Graph_D_CURRENT_10" localSheetId="28" hidden="1">[5]A11!#REF!</definedName>
    <definedName name="_123__123Graph_D_CURRENT_10" localSheetId="29" hidden="1">[5]A11!#REF!</definedName>
    <definedName name="_123__123Graph_D_CURRENT_10" localSheetId="30" hidden="1">[5]A11!#REF!</definedName>
    <definedName name="_123__123Graph_D_CURRENT_10" localSheetId="31" hidden="1">[5]A11!#REF!</definedName>
    <definedName name="_123__123Graph_D_CURRENT_10" hidden="1">[5]A11!#REF!</definedName>
    <definedName name="_126__123Graph_D_CURRENT_2" localSheetId="13" hidden="1">[5]A11!#REF!</definedName>
    <definedName name="_126__123Graph_D_CURRENT_2" localSheetId="14" hidden="1">[5]A11!#REF!</definedName>
    <definedName name="_126__123Graph_D_CURRENT_2" localSheetId="15" hidden="1">[5]A11!#REF!</definedName>
    <definedName name="_126__123Graph_D_CURRENT_2" localSheetId="17" hidden="1">[6]A11!#REF!</definedName>
    <definedName name="_126__123Graph_D_CURRENT_2" localSheetId="19" hidden="1">[6]A11!#REF!</definedName>
    <definedName name="_126__123Graph_D_CURRENT_2" localSheetId="22" hidden="1">[5]A11!#REF!</definedName>
    <definedName name="_126__123Graph_D_CURRENT_2" localSheetId="23" hidden="1">[5]A11!#REF!</definedName>
    <definedName name="_126__123Graph_D_CURRENT_2" localSheetId="2" hidden="1">[5]A11!#REF!</definedName>
    <definedName name="_126__123Graph_D_CURRENT_2" localSheetId="24" hidden="1">[7]A11!#REF!</definedName>
    <definedName name="_126__123Graph_D_CURRENT_2" localSheetId="25" hidden="1">[7]A11!#REF!</definedName>
    <definedName name="_126__123Graph_D_CURRENT_2" localSheetId="34" hidden="1">[5]A11!#REF!</definedName>
    <definedName name="_126__123Graph_D_CURRENT_2" localSheetId="37" hidden="1">[5]A11!#REF!</definedName>
    <definedName name="_126__123Graph_D_CURRENT_2" localSheetId="3" hidden="1">[7]A11!#REF!</definedName>
    <definedName name="_126__123Graph_D_CURRENT_2" localSheetId="5" hidden="1">[6]A11!#REF!</definedName>
    <definedName name="_126__123Graph_D_CURRENT_2" localSheetId="7" hidden="1">[5]A11!#REF!</definedName>
    <definedName name="_126__123Graph_D_CURRENT_2" localSheetId="9" hidden="1">[5]A11!#REF!</definedName>
    <definedName name="_126__123Graph_D_CURRENT_2" localSheetId="10" hidden="1">[7]A11!#REF!</definedName>
    <definedName name="_126__123Graph_D_CURRENT_2" localSheetId="4" hidden="1">[7]A11!#REF!</definedName>
    <definedName name="_126__123Graph_D_CURRENT_2" localSheetId="12" hidden="1">[5]A11!#REF!</definedName>
    <definedName name="_126__123Graph_D_CURRENT_2" localSheetId="36" hidden="1">[5]A11!#REF!</definedName>
    <definedName name="_126__123Graph_D_CURRENT_2" localSheetId="40" hidden="1">[5]A11!#REF!</definedName>
    <definedName name="_126__123Graph_D_CURRENT_2" localSheetId="42" hidden="1">[5]A11!#REF!</definedName>
    <definedName name="_126__123Graph_D_CURRENT_2" localSheetId="43" hidden="1">[5]A11!#REF!</definedName>
    <definedName name="_126__123Graph_D_CURRENT_2" localSheetId="44" hidden="1">[5]A11!#REF!</definedName>
    <definedName name="_126__123Graph_D_CURRENT_2" localSheetId="45" hidden="1">[5]A11!#REF!</definedName>
    <definedName name="_126__123Graph_D_CURRENT_2" localSheetId="46" hidden="1">[5]A11!#REF!</definedName>
    <definedName name="_126__123Graph_D_CURRENT_2" localSheetId="26" hidden="1">[5]A11!#REF!</definedName>
    <definedName name="_126__123Graph_D_CURRENT_2" localSheetId="27" hidden="1">[5]A11!#REF!</definedName>
    <definedName name="_126__123Graph_D_CURRENT_2" localSheetId="28" hidden="1">[5]A11!#REF!</definedName>
    <definedName name="_126__123Graph_D_CURRENT_2" localSheetId="29" hidden="1">[5]A11!#REF!</definedName>
    <definedName name="_126__123Graph_D_CURRENT_2" localSheetId="30" hidden="1">[5]A11!#REF!</definedName>
    <definedName name="_126__123Graph_D_CURRENT_2" localSheetId="31" hidden="1">[5]A11!#REF!</definedName>
    <definedName name="_126__123Graph_D_CURRENT_2" hidden="1">[5]A11!#REF!</definedName>
    <definedName name="_129__123Graph_D_CURRENT_3" localSheetId="13" hidden="1">[5]A11!#REF!</definedName>
    <definedName name="_129__123Graph_D_CURRENT_3" localSheetId="14" hidden="1">[5]A11!#REF!</definedName>
    <definedName name="_129__123Graph_D_CURRENT_3" localSheetId="15" hidden="1">[5]A11!#REF!</definedName>
    <definedName name="_129__123Graph_D_CURRENT_3" localSheetId="17" hidden="1">[6]A11!#REF!</definedName>
    <definedName name="_129__123Graph_D_CURRENT_3" localSheetId="19" hidden="1">[6]A11!#REF!</definedName>
    <definedName name="_129__123Graph_D_CURRENT_3" localSheetId="22" hidden="1">[5]A11!#REF!</definedName>
    <definedName name="_129__123Graph_D_CURRENT_3" localSheetId="23" hidden="1">[5]A11!#REF!</definedName>
    <definedName name="_129__123Graph_D_CURRENT_3" localSheetId="2" hidden="1">[5]A11!#REF!</definedName>
    <definedName name="_129__123Graph_D_CURRENT_3" localSheetId="24" hidden="1">[7]A11!#REF!</definedName>
    <definedName name="_129__123Graph_D_CURRENT_3" localSheetId="25" hidden="1">[7]A11!#REF!</definedName>
    <definedName name="_129__123Graph_D_CURRENT_3" localSheetId="34" hidden="1">[5]A11!#REF!</definedName>
    <definedName name="_129__123Graph_D_CURRENT_3" localSheetId="37" hidden="1">[5]A11!#REF!</definedName>
    <definedName name="_129__123Graph_D_CURRENT_3" localSheetId="3" hidden="1">[7]A11!#REF!</definedName>
    <definedName name="_129__123Graph_D_CURRENT_3" localSheetId="5" hidden="1">[6]A11!#REF!</definedName>
    <definedName name="_129__123Graph_D_CURRENT_3" localSheetId="7" hidden="1">[5]A11!#REF!</definedName>
    <definedName name="_129__123Graph_D_CURRENT_3" localSheetId="9" hidden="1">[5]A11!#REF!</definedName>
    <definedName name="_129__123Graph_D_CURRENT_3" localSheetId="10" hidden="1">[7]A11!#REF!</definedName>
    <definedName name="_129__123Graph_D_CURRENT_3" localSheetId="4" hidden="1">[7]A11!#REF!</definedName>
    <definedName name="_129__123Graph_D_CURRENT_3" localSheetId="12" hidden="1">[5]A11!#REF!</definedName>
    <definedName name="_129__123Graph_D_CURRENT_3" localSheetId="36" hidden="1">[5]A11!#REF!</definedName>
    <definedName name="_129__123Graph_D_CURRENT_3" localSheetId="40" hidden="1">[5]A11!#REF!</definedName>
    <definedName name="_129__123Graph_D_CURRENT_3" localSheetId="42" hidden="1">[5]A11!#REF!</definedName>
    <definedName name="_129__123Graph_D_CURRENT_3" localSheetId="43" hidden="1">[5]A11!#REF!</definedName>
    <definedName name="_129__123Graph_D_CURRENT_3" localSheetId="44" hidden="1">[5]A11!#REF!</definedName>
    <definedName name="_129__123Graph_D_CURRENT_3" localSheetId="45" hidden="1">[5]A11!#REF!</definedName>
    <definedName name="_129__123Graph_D_CURRENT_3" localSheetId="46" hidden="1">[5]A11!#REF!</definedName>
    <definedName name="_129__123Graph_D_CURRENT_3" localSheetId="26" hidden="1">[5]A11!#REF!</definedName>
    <definedName name="_129__123Graph_D_CURRENT_3" localSheetId="27" hidden="1">[5]A11!#REF!</definedName>
    <definedName name="_129__123Graph_D_CURRENT_3" localSheetId="28" hidden="1">[5]A11!#REF!</definedName>
    <definedName name="_129__123Graph_D_CURRENT_3" localSheetId="29" hidden="1">[5]A11!#REF!</definedName>
    <definedName name="_129__123Graph_D_CURRENT_3" localSheetId="30" hidden="1">[5]A11!#REF!</definedName>
    <definedName name="_129__123Graph_D_CURRENT_3" localSheetId="31" hidden="1">[5]A11!#REF!</definedName>
    <definedName name="_129__123Graph_D_CURRENT_3" hidden="1">[5]A11!#REF!</definedName>
    <definedName name="_132__123Graph_D_CURRENT_4" localSheetId="13" hidden="1">[5]A11!#REF!</definedName>
    <definedName name="_132__123Graph_D_CURRENT_4" localSheetId="14" hidden="1">[5]A11!#REF!</definedName>
    <definedName name="_132__123Graph_D_CURRENT_4" localSheetId="15" hidden="1">[5]A11!#REF!</definedName>
    <definedName name="_132__123Graph_D_CURRENT_4" localSheetId="17" hidden="1">[6]A11!#REF!</definedName>
    <definedName name="_132__123Graph_D_CURRENT_4" localSheetId="19" hidden="1">[6]A11!#REF!</definedName>
    <definedName name="_132__123Graph_D_CURRENT_4" localSheetId="22" hidden="1">[5]A11!#REF!</definedName>
    <definedName name="_132__123Graph_D_CURRENT_4" localSheetId="23" hidden="1">[5]A11!#REF!</definedName>
    <definedName name="_132__123Graph_D_CURRENT_4" localSheetId="2" hidden="1">[5]A11!#REF!</definedName>
    <definedName name="_132__123Graph_D_CURRENT_4" localSheetId="24" hidden="1">[7]A11!#REF!</definedName>
    <definedName name="_132__123Graph_D_CURRENT_4" localSheetId="25" hidden="1">[7]A11!#REF!</definedName>
    <definedName name="_132__123Graph_D_CURRENT_4" localSheetId="34" hidden="1">[5]A11!#REF!</definedName>
    <definedName name="_132__123Graph_D_CURRENT_4" localSheetId="37" hidden="1">[5]A11!#REF!</definedName>
    <definedName name="_132__123Graph_D_CURRENT_4" localSheetId="3" hidden="1">[7]A11!#REF!</definedName>
    <definedName name="_132__123Graph_D_CURRENT_4" localSheetId="5" hidden="1">[6]A11!#REF!</definedName>
    <definedName name="_132__123Graph_D_CURRENT_4" localSheetId="7" hidden="1">[5]A11!#REF!</definedName>
    <definedName name="_132__123Graph_D_CURRENT_4" localSheetId="9" hidden="1">[5]A11!#REF!</definedName>
    <definedName name="_132__123Graph_D_CURRENT_4" localSheetId="10" hidden="1">[7]A11!#REF!</definedName>
    <definedName name="_132__123Graph_D_CURRENT_4" localSheetId="4" hidden="1">[7]A11!#REF!</definedName>
    <definedName name="_132__123Graph_D_CURRENT_4" localSheetId="12" hidden="1">[5]A11!#REF!</definedName>
    <definedName name="_132__123Graph_D_CURRENT_4" localSheetId="36" hidden="1">[5]A11!#REF!</definedName>
    <definedName name="_132__123Graph_D_CURRENT_4" localSheetId="40" hidden="1">[5]A11!#REF!</definedName>
    <definedName name="_132__123Graph_D_CURRENT_4" localSheetId="42" hidden="1">[5]A11!#REF!</definedName>
    <definedName name="_132__123Graph_D_CURRENT_4" localSheetId="43" hidden="1">[5]A11!#REF!</definedName>
    <definedName name="_132__123Graph_D_CURRENT_4" localSheetId="44" hidden="1">[5]A11!#REF!</definedName>
    <definedName name="_132__123Graph_D_CURRENT_4" localSheetId="45" hidden="1">[5]A11!#REF!</definedName>
    <definedName name="_132__123Graph_D_CURRENT_4" localSheetId="46" hidden="1">[5]A11!#REF!</definedName>
    <definedName name="_132__123Graph_D_CURRENT_4" localSheetId="26" hidden="1">[5]A11!#REF!</definedName>
    <definedName name="_132__123Graph_D_CURRENT_4" localSheetId="27" hidden="1">[5]A11!#REF!</definedName>
    <definedName name="_132__123Graph_D_CURRENT_4" localSheetId="28" hidden="1">[5]A11!#REF!</definedName>
    <definedName name="_132__123Graph_D_CURRENT_4" localSheetId="29" hidden="1">[5]A11!#REF!</definedName>
    <definedName name="_132__123Graph_D_CURRENT_4" localSheetId="30" hidden="1">[5]A11!#REF!</definedName>
    <definedName name="_132__123Graph_D_CURRENT_4" localSheetId="31" hidden="1">[5]A11!#REF!</definedName>
    <definedName name="_132__123Graph_D_CURRENT_4" hidden="1">[5]A11!#REF!</definedName>
    <definedName name="_135__123Graph_D_CURRENT_5" localSheetId="13" hidden="1">[5]A11!#REF!</definedName>
    <definedName name="_135__123Graph_D_CURRENT_5" localSheetId="14" hidden="1">[5]A11!#REF!</definedName>
    <definedName name="_135__123Graph_D_CURRENT_5" localSheetId="15" hidden="1">[5]A11!#REF!</definedName>
    <definedName name="_135__123Graph_D_CURRENT_5" localSheetId="17" hidden="1">[6]A11!#REF!</definedName>
    <definedName name="_135__123Graph_D_CURRENT_5" localSheetId="19" hidden="1">[6]A11!#REF!</definedName>
    <definedName name="_135__123Graph_D_CURRENT_5" localSheetId="22" hidden="1">[5]A11!#REF!</definedName>
    <definedName name="_135__123Graph_D_CURRENT_5" localSheetId="23" hidden="1">[5]A11!#REF!</definedName>
    <definedName name="_135__123Graph_D_CURRENT_5" localSheetId="2" hidden="1">[5]A11!#REF!</definedName>
    <definedName name="_135__123Graph_D_CURRENT_5" localSheetId="24" hidden="1">[7]A11!#REF!</definedName>
    <definedName name="_135__123Graph_D_CURRENT_5" localSheetId="25" hidden="1">[7]A11!#REF!</definedName>
    <definedName name="_135__123Graph_D_CURRENT_5" localSheetId="34" hidden="1">[5]A11!#REF!</definedName>
    <definedName name="_135__123Graph_D_CURRENT_5" localSheetId="37" hidden="1">[5]A11!#REF!</definedName>
    <definedName name="_135__123Graph_D_CURRENT_5" localSheetId="3" hidden="1">[7]A11!#REF!</definedName>
    <definedName name="_135__123Graph_D_CURRENT_5" localSheetId="5" hidden="1">[6]A11!#REF!</definedName>
    <definedName name="_135__123Graph_D_CURRENT_5" localSheetId="7" hidden="1">[5]A11!#REF!</definedName>
    <definedName name="_135__123Graph_D_CURRENT_5" localSheetId="9" hidden="1">[5]A11!#REF!</definedName>
    <definedName name="_135__123Graph_D_CURRENT_5" localSheetId="10" hidden="1">[7]A11!#REF!</definedName>
    <definedName name="_135__123Graph_D_CURRENT_5" localSheetId="4" hidden="1">[7]A11!#REF!</definedName>
    <definedName name="_135__123Graph_D_CURRENT_5" localSheetId="12" hidden="1">[5]A11!#REF!</definedName>
    <definedName name="_135__123Graph_D_CURRENT_5" localSheetId="36" hidden="1">[5]A11!#REF!</definedName>
    <definedName name="_135__123Graph_D_CURRENT_5" localSheetId="40" hidden="1">[5]A11!#REF!</definedName>
    <definedName name="_135__123Graph_D_CURRENT_5" localSheetId="42" hidden="1">[5]A11!#REF!</definedName>
    <definedName name="_135__123Graph_D_CURRENT_5" localSheetId="43" hidden="1">[5]A11!#REF!</definedName>
    <definedName name="_135__123Graph_D_CURRENT_5" localSheetId="44" hidden="1">[5]A11!#REF!</definedName>
    <definedName name="_135__123Graph_D_CURRENT_5" localSheetId="45" hidden="1">[5]A11!#REF!</definedName>
    <definedName name="_135__123Graph_D_CURRENT_5" localSheetId="46" hidden="1">[5]A11!#REF!</definedName>
    <definedName name="_135__123Graph_D_CURRENT_5" localSheetId="26" hidden="1">[5]A11!#REF!</definedName>
    <definedName name="_135__123Graph_D_CURRENT_5" localSheetId="27" hidden="1">[5]A11!#REF!</definedName>
    <definedName name="_135__123Graph_D_CURRENT_5" localSheetId="28" hidden="1">[5]A11!#REF!</definedName>
    <definedName name="_135__123Graph_D_CURRENT_5" localSheetId="29" hidden="1">[5]A11!#REF!</definedName>
    <definedName name="_135__123Graph_D_CURRENT_5" localSheetId="30" hidden="1">[5]A11!#REF!</definedName>
    <definedName name="_135__123Graph_D_CURRENT_5" localSheetId="31" hidden="1">[5]A11!#REF!</definedName>
    <definedName name="_135__123Graph_D_CURRENT_5" hidden="1">[5]A11!#REF!</definedName>
    <definedName name="_138__123Graph_D_CURRENT_6" localSheetId="13" hidden="1">[5]A11!#REF!</definedName>
    <definedName name="_138__123Graph_D_CURRENT_6" localSheetId="14" hidden="1">[5]A11!#REF!</definedName>
    <definedName name="_138__123Graph_D_CURRENT_6" localSheetId="15" hidden="1">[5]A11!#REF!</definedName>
    <definedName name="_138__123Graph_D_CURRENT_6" localSheetId="17" hidden="1">[6]A11!#REF!</definedName>
    <definedName name="_138__123Graph_D_CURRENT_6" localSheetId="19" hidden="1">[6]A11!#REF!</definedName>
    <definedName name="_138__123Graph_D_CURRENT_6" localSheetId="22" hidden="1">[5]A11!#REF!</definedName>
    <definedName name="_138__123Graph_D_CURRENT_6" localSheetId="23" hidden="1">[5]A11!#REF!</definedName>
    <definedName name="_138__123Graph_D_CURRENT_6" localSheetId="2" hidden="1">[5]A11!#REF!</definedName>
    <definedName name="_138__123Graph_D_CURRENT_6" localSheetId="24" hidden="1">[7]A11!#REF!</definedName>
    <definedName name="_138__123Graph_D_CURRENT_6" localSheetId="25" hidden="1">[7]A11!#REF!</definedName>
    <definedName name="_138__123Graph_D_CURRENT_6" localSheetId="34" hidden="1">[5]A11!#REF!</definedName>
    <definedName name="_138__123Graph_D_CURRENT_6" localSheetId="37" hidden="1">[5]A11!#REF!</definedName>
    <definedName name="_138__123Graph_D_CURRENT_6" localSheetId="3" hidden="1">[7]A11!#REF!</definedName>
    <definedName name="_138__123Graph_D_CURRENT_6" localSheetId="5" hidden="1">[6]A11!#REF!</definedName>
    <definedName name="_138__123Graph_D_CURRENT_6" localSheetId="7" hidden="1">[5]A11!#REF!</definedName>
    <definedName name="_138__123Graph_D_CURRENT_6" localSheetId="9" hidden="1">[5]A11!#REF!</definedName>
    <definedName name="_138__123Graph_D_CURRENT_6" localSheetId="10" hidden="1">[7]A11!#REF!</definedName>
    <definedName name="_138__123Graph_D_CURRENT_6" localSheetId="4" hidden="1">[7]A11!#REF!</definedName>
    <definedName name="_138__123Graph_D_CURRENT_6" localSheetId="12" hidden="1">[5]A11!#REF!</definedName>
    <definedName name="_138__123Graph_D_CURRENT_6" localSheetId="36" hidden="1">[5]A11!#REF!</definedName>
    <definedName name="_138__123Graph_D_CURRENT_6" localSheetId="40" hidden="1">[5]A11!#REF!</definedName>
    <definedName name="_138__123Graph_D_CURRENT_6" localSheetId="42" hidden="1">[5]A11!#REF!</definedName>
    <definedName name="_138__123Graph_D_CURRENT_6" localSheetId="43" hidden="1">[5]A11!#REF!</definedName>
    <definedName name="_138__123Graph_D_CURRENT_6" localSheetId="44" hidden="1">[5]A11!#REF!</definedName>
    <definedName name="_138__123Graph_D_CURRENT_6" localSheetId="45" hidden="1">[5]A11!#REF!</definedName>
    <definedName name="_138__123Graph_D_CURRENT_6" localSheetId="46" hidden="1">[5]A11!#REF!</definedName>
    <definedName name="_138__123Graph_D_CURRENT_6" localSheetId="26" hidden="1">[5]A11!#REF!</definedName>
    <definedName name="_138__123Graph_D_CURRENT_6" localSheetId="27" hidden="1">[5]A11!#REF!</definedName>
    <definedName name="_138__123Graph_D_CURRENT_6" localSheetId="28" hidden="1">[5]A11!#REF!</definedName>
    <definedName name="_138__123Graph_D_CURRENT_6" localSheetId="29" hidden="1">[5]A11!#REF!</definedName>
    <definedName name="_138__123Graph_D_CURRENT_6" localSheetId="30" hidden="1">[5]A11!#REF!</definedName>
    <definedName name="_138__123Graph_D_CURRENT_6" localSheetId="31" hidden="1">[5]A11!#REF!</definedName>
    <definedName name="_138__123Graph_D_CURRENT_6" hidden="1">[5]A11!#REF!</definedName>
    <definedName name="_141__123Graph_D_CURRENT_7" localSheetId="13" hidden="1">[5]A11!#REF!</definedName>
    <definedName name="_141__123Graph_D_CURRENT_7" localSheetId="14" hidden="1">[5]A11!#REF!</definedName>
    <definedName name="_141__123Graph_D_CURRENT_7" localSheetId="15" hidden="1">[5]A11!#REF!</definedName>
    <definedName name="_141__123Graph_D_CURRENT_7" localSheetId="17" hidden="1">[6]A11!#REF!</definedName>
    <definedName name="_141__123Graph_D_CURRENT_7" localSheetId="19" hidden="1">[6]A11!#REF!</definedName>
    <definedName name="_141__123Graph_D_CURRENT_7" localSheetId="22" hidden="1">[5]A11!#REF!</definedName>
    <definedName name="_141__123Graph_D_CURRENT_7" localSheetId="23" hidden="1">[5]A11!#REF!</definedName>
    <definedName name="_141__123Graph_D_CURRENT_7" localSheetId="2" hidden="1">[5]A11!#REF!</definedName>
    <definedName name="_141__123Graph_D_CURRENT_7" localSheetId="24" hidden="1">[7]A11!#REF!</definedName>
    <definedName name="_141__123Graph_D_CURRENT_7" localSheetId="25" hidden="1">[7]A11!#REF!</definedName>
    <definedName name="_141__123Graph_D_CURRENT_7" localSheetId="34" hidden="1">[5]A11!#REF!</definedName>
    <definedName name="_141__123Graph_D_CURRENT_7" localSheetId="37" hidden="1">[5]A11!#REF!</definedName>
    <definedName name="_141__123Graph_D_CURRENT_7" localSheetId="3" hidden="1">[7]A11!#REF!</definedName>
    <definedName name="_141__123Graph_D_CURRENT_7" localSheetId="5" hidden="1">[6]A11!#REF!</definedName>
    <definedName name="_141__123Graph_D_CURRENT_7" localSheetId="7" hidden="1">[5]A11!#REF!</definedName>
    <definedName name="_141__123Graph_D_CURRENT_7" localSheetId="9" hidden="1">[5]A11!#REF!</definedName>
    <definedName name="_141__123Graph_D_CURRENT_7" localSheetId="10" hidden="1">[7]A11!#REF!</definedName>
    <definedName name="_141__123Graph_D_CURRENT_7" localSheetId="4" hidden="1">[7]A11!#REF!</definedName>
    <definedName name="_141__123Graph_D_CURRENT_7" localSheetId="12" hidden="1">[5]A11!#REF!</definedName>
    <definedName name="_141__123Graph_D_CURRENT_7" localSheetId="36" hidden="1">[5]A11!#REF!</definedName>
    <definedName name="_141__123Graph_D_CURRENT_7" localSheetId="40" hidden="1">[5]A11!#REF!</definedName>
    <definedName name="_141__123Graph_D_CURRENT_7" localSheetId="42" hidden="1">[5]A11!#REF!</definedName>
    <definedName name="_141__123Graph_D_CURRENT_7" localSheetId="43" hidden="1">[5]A11!#REF!</definedName>
    <definedName name="_141__123Graph_D_CURRENT_7" localSheetId="44" hidden="1">[5]A11!#REF!</definedName>
    <definedName name="_141__123Graph_D_CURRENT_7" localSheetId="45" hidden="1">[5]A11!#REF!</definedName>
    <definedName name="_141__123Graph_D_CURRENT_7" localSheetId="46" hidden="1">[5]A11!#REF!</definedName>
    <definedName name="_141__123Graph_D_CURRENT_7" localSheetId="26" hidden="1">[5]A11!#REF!</definedName>
    <definedName name="_141__123Graph_D_CURRENT_7" localSheetId="27" hidden="1">[5]A11!#REF!</definedName>
    <definedName name="_141__123Graph_D_CURRENT_7" localSheetId="28" hidden="1">[5]A11!#REF!</definedName>
    <definedName name="_141__123Graph_D_CURRENT_7" localSheetId="29" hidden="1">[5]A11!#REF!</definedName>
    <definedName name="_141__123Graph_D_CURRENT_7" localSheetId="30" hidden="1">[5]A11!#REF!</definedName>
    <definedName name="_141__123Graph_D_CURRENT_7" localSheetId="31" hidden="1">[5]A11!#REF!</definedName>
    <definedName name="_141__123Graph_D_CURRENT_7" hidden="1">[5]A11!#REF!</definedName>
    <definedName name="_144__123Graph_D_CURRENT_8" localSheetId="13" hidden="1">[5]A11!#REF!</definedName>
    <definedName name="_144__123Graph_D_CURRENT_8" localSheetId="14" hidden="1">[5]A11!#REF!</definedName>
    <definedName name="_144__123Graph_D_CURRENT_8" localSheetId="15" hidden="1">[5]A11!#REF!</definedName>
    <definedName name="_144__123Graph_D_CURRENT_8" localSheetId="17" hidden="1">[6]A11!#REF!</definedName>
    <definedName name="_144__123Graph_D_CURRENT_8" localSheetId="19" hidden="1">[6]A11!#REF!</definedName>
    <definedName name="_144__123Graph_D_CURRENT_8" localSheetId="22" hidden="1">[5]A11!#REF!</definedName>
    <definedName name="_144__123Graph_D_CURRENT_8" localSheetId="23" hidden="1">[5]A11!#REF!</definedName>
    <definedName name="_144__123Graph_D_CURRENT_8" localSheetId="2" hidden="1">[5]A11!#REF!</definedName>
    <definedName name="_144__123Graph_D_CURRENT_8" localSheetId="24" hidden="1">[7]A11!#REF!</definedName>
    <definedName name="_144__123Graph_D_CURRENT_8" localSheetId="25" hidden="1">[7]A11!#REF!</definedName>
    <definedName name="_144__123Graph_D_CURRENT_8" localSheetId="34" hidden="1">[5]A11!#REF!</definedName>
    <definedName name="_144__123Graph_D_CURRENT_8" localSheetId="37" hidden="1">[5]A11!#REF!</definedName>
    <definedName name="_144__123Graph_D_CURRENT_8" localSheetId="3" hidden="1">[7]A11!#REF!</definedName>
    <definedName name="_144__123Graph_D_CURRENT_8" localSheetId="5" hidden="1">[6]A11!#REF!</definedName>
    <definedName name="_144__123Graph_D_CURRENT_8" localSheetId="7" hidden="1">[5]A11!#REF!</definedName>
    <definedName name="_144__123Graph_D_CURRENT_8" localSheetId="9" hidden="1">[5]A11!#REF!</definedName>
    <definedName name="_144__123Graph_D_CURRENT_8" localSheetId="10" hidden="1">[7]A11!#REF!</definedName>
    <definedName name="_144__123Graph_D_CURRENT_8" localSheetId="4" hidden="1">[7]A11!#REF!</definedName>
    <definedName name="_144__123Graph_D_CURRENT_8" localSheetId="12" hidden="1">[5]A11!#REF!</definedName>
    <definedName name="_144__123Graph_D_CURRENT_8" localSheetId="36" hidden="1">[5]A11!#REF!</definedName>
    <definedName name="_144__123Graph_D_CURRENT_8" localSheetId="40" hidden="1">[5]A11!#REF!</definedName>
    <definedName name="_144__123Graph_D_CURRENT_8" localSheetId="42" hidden="1">[5]A11!#REF!</definedName>
    <definedName name="_144__123Graph_D_CURRENT_8" localSheetId="43" hidden="1">[5]A11!#REF!</definedName>
    <definedName name="_144__123Graph_D_CURRENT_8" localSheetId="44" hidden="1">[5]A11!#REF!</definedName>
    <definedName name="_144__123Graph_D_CURRENT_8" localSheetId="45" hidden="1">[5]A11!#REF!</definedName>
    <definedName name="_144__123Graph_D_CURRENT_8" localSheetId="46" hidden="1">[5]A11!#REF!</definedName>
    <definedName name="_144__123Graph_D_CURRENT_8" localSheetId="26" hidden="1">[5]A11!#REF!</definedName>
    <definedName name="_144__123Graph_D_CURRENT_8" localSheetId="27" hidden="1">[5]A11!#REF!</definedName>
    <definedName name="_144__123Graph_D_CURRENT_8" localSheetId="28" hidden="1">[5]A11!#REF!</definedName>
    <definedName name="_144__123Graph_D_CURRENT_8" localSheetId="29" hidden="1">[5]A11!#REF!</definedName>
    <definedName name="_144__123Graph_D_CURRENT_8" localSheetId="30" hidden="1">[5]A11!#REF!</definedName>
    <definedName name="_144__123Graph_D_CURRENT_8" localSheetId="31" hidden="1">[5]A11!#REF!</definedName>
    <definedName name="_144__123Graph_D_CURRENT_8" hidden="1">[5]A11!#REF!</definedName>
    <definedName name="_147__123Graph_D_CURRENT_9" localSheetId="13" hidden="1">[5]A11!#REF!</definedName>
    <definedName name="_147__123Graph_D_CURRENT_9" localSheetId="14" hidden="1">[5]A11!#REF!</definedName>
    <definedName name="_147__123Graph_D_CURRENT_9" localSheetId="15" hidden="1">[5]A11!#REF!</definedName>
    <definedName name="_147__123Graph_D_CURRENT_9" localSheetId="17" hidden="1">[6]A11!#REF!</definedName>
    <definedName name="_147__123Graph_D_CURRENT_9" localSheetId="19" hidden="1">[6]A11!#REF!</definedName>
    <definedName name="_147__123Graph_D_CURRENT_9" localSheetId="22" hidden="1">[5]A11!#REF!</definedName>
    <definedName name="_147__123Graph_D_CURRENT_9" localSheetId="23" hidden="1">[5]A11!#REF!</definedName>
    <definedName name="_147__123Graph_D_CURRENT_9" localSheetId="2" hidden="1">[5]A11!#REF!</definedName>
    <definedName name="_147__123Graph_D_CURRENT_9" localSheetId="24" hidden="1">[7]A11!#REF!</definedName>
    <definedName name="_147__123Graph_D_CURRENT_9" localSheetId="25" hidden="1">[7]A11!#REF!</definedName>
    <definedName name="_147__123Graph_D_CURRENT_9" localSheetId="34" hidden="1">[5]A11!#REF!</definedName>
    <definedName name="_147__123Graph_D_CURRENT_9" localSheetId="37" hidden="1">[5]A11!#REF!</definedName>
    <definedName name="_147__123Graph_D_CURRENT_9" localSheetId="3" hidden="1">[7]A11!#REF!</definedName>
    <definedName name="_147__123Graph_D_CURRENT_9" localSheetId="5" hidden="1">[6]A11!#REF!</definedName>
    <definedName name="_147__123Graph_D_CURRENT_9" localSheetId="7" hidden="1">[5]A11!#REF!</definedName>
    <definedName name="_147__123Graph_D_CURRENT_9" localSheetId="9" hidden="1">[5]A11!#REF!</definedName>
    <definedName name="_147__123Graph_D_CURRENT_9" localSheetId="10" hidden="1">[7]A11!#REF!</definedName>
    <definedName name="_147__123Graph_D_CURRENT_9" localSheetId="4" hidden="1">[7]A11!#REF!</definedName>
    <definedName name="_147__123Graph_D_CURRENT_9" localSheetId="12" hidden="1">[5]A11!#REF!</definedName>
    <definedName name="_147__123Graph_D_CURRENT_9" localSheetId="36" hidden="1">[5]A11!#REF!</definedName>
    <definedName name="_147__123Graph_D_CURRENT_9" localSheetId="40" hidden="1">[5]A11!#REF!</definedName>
    <definedName name="_147__123Graph_D_CURRENT_9" localSheetId="42" hidden="1">[5]A11!#REF!</definedName>
    <definedName name="_147__123Graph_D_CURRENT_9" localSheetId="43" hidden="1">[5]A11!#REF!</definedName>
    <definedName name="_147__123Graph_D_CURRENT_9" localSheetId="44" hidden="1">[5]A11!#REF!</definedName>
    <definedName name="_147__123Graph_D_CURRENT_9" localSheetId="45" hidden="1">[5]A11!#REF!</definedName>
    <definedName name="_147__123Graph_D_CURRENT_9" localSheetId="46" hidden="1">[5]A11!#REF!</definedName>
    <definedName name="_147__123Graph_D_CURRENT_9" localSheetId="26" hidden="1">[5]A11!#REF!</definedName>
    <definedName name="_147__123Graph_D_CURRENT_9" localSheetId="27" hidden="1">[5]A11!#REF!</definedName>
    <definedName name="_147__123Graph_D_CURRENT_9" localSheetId="28" hidden="1">[5]A11!#REF!</definedName>
    <definedName name="_147__123Graph_D_CURRENT_9" localSheetId="29" hidden="1">[5]A11!#REF!</definedName>
    <definedName name="_147__123Graph_D_CURRENT_9" localSheetId="30" hidden="1">[5]A11!#REF!</definedName>
    <definedName name="_147__123Graph_D_CURRENT_9" localSheetId="31" hidden="1">[5]A11!#REF!</definedName>
    <definedName name="_147__123Graph_D_CURRENT_9" hidden="1">[5]A11!#REF!</definedName>
    <definedName name="_15__123Graph_A_CURRENT_3" localSheetId="13" hidden="1">[5]A11!#REF!</definedName>
    <definedName name="_15__123Graph_A_CURRENT_3" localSheetId="14" hidden="1">[5]A11!#REF!</definedName>
    <definedName name="_15__123Graph_A_CURRENT_3" localSheetId="15" hidden="1">[5]A11!#REF!</definedName>
    <definedName name="_15__123Graph_A_CURRENT_3" localSheetId="17" hidden="1">[6]A11!#REF!</definedName>
    <definedName name="_15__123Graph_A_CURRENT_3" localSheetId="19" hidden="1">[6]A11!#REF!</definedName>
    <definedName name="_15__123Graph_A_CURRENT_3" localSheetId="22" hidden="1">[5]A11!#REF!</definedName>
    <definedName name="_15__123Graph_A_CURRENT_3" localSheetId="23" hidden="1">[5]A11!#REF!</definedName>
    <definedName name="_15__123Graph_A_CURRENT_3" localSheetId="2" hidden="1">[5]A11!#REF!</definedName>
    <definedName name="_15__123Graph_A_CURRENT_3" localSheetId="24" hidden="1">[7]A11!#REF!</definedName>
    <definedName name="_15__123Graph_A_CURRENT_3" localSheetId="25" hidden="1">[7]A11!#REF!</definedName>
    <definedName name="_15__123Graph_A_CURRENT_3" localSheetId="34" hidden="1">[5]A11!#REF!</definedName>
    <definedName name="_15__123Graph_A_CURRENT_3" localSheetId="37" hidden="1">[5]A11!#REF!</definedName>
    <definedName name="_15__123Graph_A_CURRENT_3" localSheetId="3" hidden="1">[7]A11!#REF!</definedName>
    <definedName name="_15__123Graph_A_CURRENT_3" localSheetId="5" hidden="1">[6]A11!#REF!</definedName>
    <definedName name="_15__123Graph_A_CURRENT_3" localSheetId="7" hidden="1">[5]A11!#REF!</definedName>
    <definedName name="_15__123Graph_A_CURRENT_3" localSheetId="9" hidden="1">[5]A11!#REF!</definedName>
    <definedName name="_15__123Graph_A_CURRENT_3" localSheetId="10" hidden="1">[7]A11!#REF!</definedName>
    <definedName name="_15__123Graph_A_CURRENT_3" localSheetId="4" hidden="1">[7]A11!#REF!</definedName>
    <definedName name="_15__123Graph_A_CURRENT_3" localSheetId="12" hidden="1">[5]A11!#REF!</definedName>
    <definedName name="_15__123Graph_A_CURRENT_3" localSheetId="36" hidden="1">[5]A11!#REF!</definedName>
    <definedName name="_15__123Graph_A_CURRENT_3" localSheetId="40" hidden="1">[5]A11!#REF!</definedName>
    <definedName name="_15__123Graph_A_CURRENT_3" localSheetId="42" hidden="1">[5]A11!#REF!</definedName>
    <definedName name="_15__123Graph_A_CURRENT_3" localSheetId="43" hidden="1">[5]A11!#REF!</definedName>
    <definedName name="_15__123Graph_A_CURRENT_3" localSheetId="44" hidden="1">[5]A11!#REF!</definedName>
    <definedName name="_15__123Graph_A_CURRENT_3" localSheetId="45" hidden="1">[5]A11!#REF!</definedName>
    <definedName name="_15__123Graph_A_CURRENT_3" localSheetId="46" hidden="1">[5]A11!#REF!</definedName>
    <definedName name="_15__123Graph_A_CURRENT_3" localSheetId="26" hidden="1">[5]A11!#REF!</definedName>
    <definedName name="_15__123Graph_A_CURRENT_3" localSheetId="27" hidden="1">[5]A11!#REF!</definedName>
    <definedName name="_15__123Graph_A_CURRENT_3" localSheetId="28" hidden="1">[5]A11!#REF!</definedName>
    <definedName name="_15__123Graph_A_CURRENT_3" localSheetId="29" hidden="1">[5]A11!#REF!</definedName>
    <definedName name="_15__123Graph_A_CURRENT_3" localSheetId="30" hidden="1">[5]A11!#REF!</definedName>
    <definedName name="_15__123Graph_A_CURRENT_3" localSheetId="31" hidden="1">[5]A11!#REF!</definedName>
    <definedName name="_15__123Graph_A_CURRENT_3" hidden="1">[5]A11!#REF!</definedName>
    <definedName name="_150__123Graph_E_CURRENT" localSheetId="13" hidden="1">[5]A11!#REF!</definedName>
    <definedName name="_150__123Graph_E_CURRENT" localSheetId="14" hidden="1">[5]A11!#REF!</definedName>
    <definedName name="_150__123Graph_E_CURRENT" localSheetId="15" hidden="1">[5]A11!#REF!</definedName>
    <definedName name="_150__123Graph_E_CURRENT" localSheetId="17" hidden="1">[6]A11!#REF!</definedName>
    <definedName name="_150__123Graph_E_CURRENT" localSheetId="19" hidden="1">[6]A11!#REF!</definedName>
    <definedName name="_150__123Graph_E_CURRENT" localSheetId="22" hidden="1">[5]A11!#REF!</definedName>
    <definedName name="_150__123Graph_E_CURRENT" localSheetId="23" hidden="1">[5]A11!#REF!</definedName>
    <definedName name="_150__123Graph_E_CURRENT" localSheetId="2" hidden="1">[5]A11!#REF!</definedName>
    <definedName name="_150__123Graph_E_CURRENT" localSheetId="24" hidden="1">[7]A11!#REF!</definedName>
    <definedName name="_150__123Graph_E_CURRENT" localSheetId="25" hidden="1">[7]A11!#REF!</definedName>
    <definedName name="_150__123Graph_E_CURRENT" localSheetId="34" hidden="1">[5]A11!#REF!</definedName>
    <definedName name="_150__123Graph_E_CURRENT" localSheetId="37" hidden="1">[5]A11!#REF!</definedName>
    <definedName name="_150__123Graph_E_CURRENT" localSheetId="3" hidden="1">[7]A11!#REF!</definedName>
    <definedName name="_150__123Graph_E_CURRENT" localSheetId="5" hidden="1">[6]A11!#REF!</definedName>
    <definedName name="_150__123Graph_E_CURRENT" localSheetId="7" hidden="1">[5]A11!#REF!</definedName>
    <definedName name="_150__123Graph_E_CURRENT" localSheetId="9" hidden="1">[5]A11!#REF!</definedName>
    <definedName name="_150__123Graph_E_CURRENT" localSheetId="10" hidden="1">[7]A11!#REF!</definedName>
    <definedName name="_150__123Graph_E_CURRENT" localSheetId="4" hidden="1">[7]A11!#REF!</definedName>
    <definedName name="_150__123Graph_E_CURRENT" localSheetId="12" hidden="1">[5]A11!#REF!</definedName>
    <definedName name="_150__123Graph_E_CURRENT" localSheetId="36" hidden="1">[5]A11!#REF!</definedName>
    <definedName name="_150__123Graph_E_CURRENT" localSheetId="40" hidden="1">[5]A11!#REF!</definedName>
    <definedName name="_150__123Graph_E_CURRENT" localSheetId="42" hidden="1">[5]A11!#REF!</definedName>
    <definedName name="_150__123Graph_E_CURRENT" localSheetId="43" hidden="1">[5]A11!#REF!</definedName>
    <definedName name="_150__123Graph_E_CURRENT" localSheetId="44" hidden="1">[5]A11!#REF!</definedName>
    <definedName name="_150__123Graph_E_CURRENT" localSheetId="45" hidden="1">[5]A11!#REF!</definedName>
    <definedName name="_150__123Graph_E_CURRENT" localSheetId="46" hidden="1">[5]A11!#REF!</definedName>
    <definedName name="_150__123Graph_E_CURRENT" localSheetId="26" hidden="1">[5]A11!#REF!</definedName>
    <definedName name="_150__123Graph_E_CURRENT" localSheetId="27" hidden="1">[5]A11!#REF!</definedName>
    <definedName name="_150__123Graph_E_CURRENT" localSheetId="28" hidden="1">[5]A11!#REF!</definedName>
    <definedName name="_150__123Graph_E_CURRENT" localSheetId="29" hidden="1">[5]A11!#REF!</definedName>
    <definedName name="_150__123Graph_E_CURRENT" localSheetId="30" hidden="1">[5]A11!#REF!</definedName>
    <definedName name="_150__123Graph_E_CURRENT" localSheetId="31" hidden="1">[5]A11!#REF!</definedName>
    <definedName name="_150__123Graph_E_CURRENT" hidden="1">[5]A11!#REF!</definedName>
    <definedName name="_153__123Graph_E_CURRENT_1" localSheetId="13" hidden="1">[5]A11!#REF!</definedName>
    <definedName name="_153__123Graph_E_CURRENT_1" localSheetId="14" hidden="1">[5]A11!#REF!</definedName>
    <definedName name="_153__123Graph_E_CURRENT_1" localSheetId="15" hidden="1">[5]A11!#REF!</definedName>
    <definedName name="_153__123Graph_E_CURRENT_1" localSheetId="17" hidden="1">[6]A11!#REF!</definedName>
    <definedName name="_153__123Graph_E_CURRENT_1" localSheetId="19" hidden="1">[6]A11!#REF!</definedName>
    <definedName name="_153__123Graph_E_CURRENT_1" localSheetId="22" hidden="1">[5]A11!#REF!</definedName>
    <definedName name="_153__123Graph_E_CURRENT_1" localSheetId="23" hidden="1">[5]A11!#REF!</definedName>
    <definedName name="_153__123Graph_E_CURRENT_1" localSheetId="2" hidden="1">[5]A11!#REF!</definedName>
    <definedName name="_153__123Graph_E_CURRENT_1" localSheetId="24" hidden="1">[7]A11!#REF!</definedName>
    <definedName name="_153__123Graph_E_CURRENT_1" localSheetId="25" hidden="1">[7]A11!#REF!</definedName>
    <definedName name="_153__123Graph_E_CURRENT_1" localSheetId="34" hidden="1">[5]A11!#REF!</definedName>
    <definedName name="_153__123Graph_E_CURRENT_1" localSheetId="37" hidden="1">[5]A11!#REF!</definedName>
    <definedName name="_153__123Graph_E_CURRENT_1" localSheetId="3" hidden="1">[7]A11!#REF!</definedName>
    <definedName name="_153__123Graph_E_CURRENT_1" localSheetId="5" hidden="1">[6]A11!#REF!</definedName>
    <definedName name="_153__123Graph_E_CURRENT_1" localSheetId="7" hidden="1">[5]A11!#REF!</definedName>
    <definedName name="_153__123Graph_E_CURRENT_1" localSheetId="9" hidden="1">[5]A11!#REF!</definedName>
    <definedName name="_153__123Graph_E_CURRENT_1" localSheetId="10" hidden="1">[7]A11!#REF!</definedName>
    <definedName name="_153__123Graph_E_CURRENT_1" localSheetId="4" hidden="1">[7]A11!#REF!</definedName>
    <definedName name="_153__123Graph_E_CURRENT_1" localSheetId="12" hidden="1">[5]A11!#REF!</definedName>
    <definedName name="_153__123Graph_E_CURRENT_1" localSheetId="36" hidden="1">[5]A11!#REF!</definedName>
    <definedName name="_153__123Graph_E_CURRENT_1" localSheetId="40" hidden="1">[5]A11!#REF!</definedName>
    <definedName name="_153__123Graph_E_CURRENT_1" localSheetId="42" hidden="1">[5]A11!#REF!</definedName>
    <definedName name="_153__123Graph_E_CURRENT_1" localSheetId="43" hidden="1">[5]A11!#REF!</definedName>
    <definedName name="_153__123Graph_E_CURRENT_1" localSheetId="44" hidden="1">[5]A11!#REF!</definedName>
    <definedName name="_153__123Graph_E_CURRENT_1" localSheetId="45" hidden="1">[5]A11!#REF!</definedName>
    <definedName name="_153__123Graph_E_CURRENT_1" localSheetId="46" hidden="1">[5]A11!#REF!</definedName>
    <definedName name="_153__123Graph_E_CURRENT_1" localSheetId="26" hidden="1">[5]A11!#REF!</definedName>
    <definedName name="_153__123Graph_E_CURRENT_1" localSheetId="27" hidden="1">[5]A11!#REF!</definedName>
    <definedName name="_153__123Graph_E_CURRENT_1" localSheetId="28" hidden="1">[5]A11!#REF!</definedName>
    <definedName name="_153__123Graph_E_CURRENT_1" localSheetId="29" hidden="1">[5]A11!#REF!</definedName>
    <definedName name="_153__123Graph_E_CURRENT_1" localSheetId="30" hidden="1">[5]A11!#REF!</definedName>
    <definedName name="_153__123Graph_E_CURRENT_1" localSheetId="31" hidden="1">[5]A11!#REF!</definedName>
    <definedName name="_153__123Graph_E_CURRENT_1" hidden="1">[5]A11!#REF!</definedName>
    <definedName name="_156__123Graph_E_CURRENT_10" localSheetId="13" hidden="1">[5]A11!#REF!</definedName>
    <definedName name="_156__123Graph_E_CURRENT_10" localSheetId="14" hidden="1">[5]A11!#REF!</definedName>
    <definedName name="_156__123Graph_E_CURRENT_10" localSheetId="15" hidden="1">[5]A11!#REF!</definedName>
    <definedName name="_156__123Graph_E_CURRENT_10" localSheetId="17" hidden="1">[6]A11!#REF!</definedName>
    <definedName name="_156__123Graph_E_CURRENT_10" localSheetId="19" hidden="1">[6]A11!#REF!</definedName>
    <definedName name="_156__123Graph_E_CURRENT_10" localSheetId="22" hidden="1">[5]A11!#REF!</definedName>
    <definedName name="_156__123Graph_E_CURRENT_10" localSheetId="23" hidden="1">[5]A11!#REF!</definedName>
    <definedName name="_156__123Graph_E_CURRENT_10" localSheetId="2" hidden="1">[5]A11!#REF!</definedName>
    <definedName name="_156__123Graph_E_CURRENT_10" localSheetId="24" hidden="1">[7]A11!#REF!</definedName>
    <definedName name="_156__123Graph_E_CURRENT_10" localSheetId="25" hidden="1">[7]A11!#REF!</definedName>
    <definedName name="_156__123Graph_E_CURRENT_10" localSheetId="34" hidden="1">[5]A11!#REF!</definedName>
    <definedName name="_156__123Graph_E_CURRENT_10" localSheetId="37" hidden="1">[5]A11!#REF!</definedName>
    <definedName name="_156__123Graph_E_CURRENT_10" localSheetId="3" hidden="1">[7]A11!#REF!</definedName>
    <definedName name="_156__123Graph_E_CURRENT_10" localSheetId="5" hidden="1">[6]A11!#REF!</definedName>
    <definedName name="_156__123Graph_E_CURRENT_10" localSheetId="7" hidden="1">[5]A11!#REF!</definedName>
    <definedName name="_156__123Graph_E_CURRENT_10" localSheetId="9" hidden="1">[5]A11!#REF!</definedName>
    <definedName name="_156__123Graph_E_CURRENT_10" localSheetId="10" hidden="1">[7]A11!#REF!</definedName>
    <definedName name="_156__123Graph_E_CURRENT_10" localSheetId="4" hidden="1">[7]A11!#REF!</definedName>
    <definedName name="_156__123Graph_E_CURRENT_10" localSheetId="12" hidden="1">[5]A11!#REF!</definedName>
    <definedName name="_156__123Graph_E_CURRENT_10" localSheetId="36" hidden="1">[5]A11!#REF!</definedName>
    <definedName name="_156__123Graph_E_CURRENT_10" localSheetId="40" hidden="1">[5]A11!#REF!</definedName>
    <definedName name="_156__123Graph_E_CURRENT_10" localSheetId="42" hidden="1">[5]A11!#REF!</definedName>
    <definedName name="_156__123Graph_E_CURRENT_10" localSheetId="43" hidden="1">[5]A11!#REF!</definedName>
    <definedName name="_156__123Graph_E_CURRENT_10" localSheetId="44" hidden="1">[5]A11!#REF!</definedName>
    <definedName name="_156__123Graph_E_CURRENT_10" localSheetId="45" hidden="1">[5]A11!#REF!</definedName>
    <definedName name="_156__123Graph_E_CURRENT_10" localSheetId="46" hidden="1">[5]A11!#REF!</definedName>
    <definedName name="_156__123Graph_E_CURRENT_10" localSheetId="26" hidden="1">[5]A11!#REF!</definedName>
    <definedName name="_156__123Graph_E_CURRENT_10" localSheetId="27" hidden="1">[5]A11!#REF!</definedName>
    <definedName name="_156__123Graph_E_CURRENT_10" localSheetId="28" hidden="1">[5]A11!#REF!</definedName>
    <definedName name="_156__123Graph_E_CURRENT_10" localSheetId="29" hidden="1">[5]A11!#REF!</definedName>
    <definedName name="_156__123Graph_E_CURRENT_10" localSheetId="30" hidden="1">[5]A11!#REF!</definedName>
    <definedName name="_156__123Graph_E_CURRENT_10" localSheetId="31" hidden="1">[5]A11!#REF!</definedName>
    <definedName name="_156__123Graph_E_CURRENT_10" hidden="1">[5]A11!#REF!</definedName>
    <definedName name="_159__123Graph_E_CURRENT_2" localSheetId="13" hidden="1">[5]A11!#REF!</definedName>
    <definedName name="_159__123Graph_E_CURRENT_2" localSheetId="14" hidden="1">[5]A11!#REF!</definedName>
    <definedName name="_159__123Graph_E_CURRENT_2" localSheetId="15" hidden="1">[5]A11!#REF!</definedName>
    <definedName name="_159__123Graph_E_CURRENT_2" localSheetId="17" hidden="1">[6]A11!#REF!</definedName>
    <definedName name="_159__123Graph_E_CURRENT_2" localSheetId="19" hidden="1">[6]A11!#REF!</definedName>
    <definedName name="_159__123Graph_E_CURRENT_2" localSheetId="22" hidden="1">[5]A11!#REF!</definedName>
    <definedName name="_159__123Graph_E_CURRENT_2" localSheetId="23" hidden="1">[5]A11!#REF!</definedName>
    <definedName name="_159__123Graph_E_CURRENT_2" localSheetId="2" hidden="1">[5]A11!#REF!</definedName>
    <definedName name="_159__123Graph_E_CURRENT_2" localSheetId="24" hidden="1">[7]A11!#REF!</definedName>
    <definedName name="_159__123Graph_E_CURRENT_2" localSheetId="25" hidden="1">[7]A11!#REF!</definedName>
    <definedName name="_159__123Graph_E_CURRENT_2" localSheetId="34" hidden="1">[5]A11!#REF!</definedName>
    <definedName name="_159__123Graph_E_CURRENT_2" localSheetId="37" hidden="1">[5]A11!#REF!</definedName>
    <definedName name="_159__123Graph_E_CURRENT_2" localSheetId="3" hidden="1">[7]A11!#REF!</definedName>
    <definedName name="_159__123Graph_E_CURRENT_2" localSheetId="5" hidden="1">[6]A11!#REF!</definedName>
    <definedName name="_159__123Graph_E_CURRENT_2" localSheetId="7" hidden="1">[5]A11!#REF!</definedName>
    <definedName name="_159__123Graph_E_CURRENT_2" localSheetId="9" hidden="1">[5]A11!#REF!</definedName>
    <definedName name="_159__123Graph_E_CURRENT_2" localSheetId="10" hidden="1">[7]A11!#REF!</definedName>
    <definedName name="_159__123Graph_E_CURRENT_2" localSheetId="4" hidden="1">[7]A11!#REF!</definedName>
    <definedName name="_159__123Graph_E_CURRENT_2" localSheetId="12" hidden="1">[5]A11!#REF!</definedName>
    <definedName name="_159__123Graph_E_CURRENT_2" localSheetId="36" hidden="1">[5]A11!#REF!</definedName>
    <definedName name="_159__123Graph_E_CURRENT_2" localSheetId="40" hidden="1">[5]A11!#REF!</definedName>
    <definedName name="_159__123Graph_E_CURRENT_2" localSheetId="42" hidden="1">[5]A11!#REF!</definedName>
    <definedName name="_159__123Graph_E_CURRENT_2" localSheetId="43" hidden="1">[5]A11!#REF!</definedName>
    <definedName name="_159__123Graph_E_CURRENT_2" localSheetId="44" hidden="1">[5]A11!#REF!</definedName>
    <definedName name="_159__123Graph_E_CURRENT_2" localSheetId="45" hidden="1">[5]A11!#REF!</definedName>
    <definedName name="_159__123Graph_E_CURRENT_2" localSheetId="46" hidden="1">[5]A11!#REF!</definedName>
    <definedName name="_159__123Graph_E_CURRENT_2" localSheetId="26" hidden="1">[5]A11!#REF!</definedName>
    <definedName name="_159__123Graph_E_CURRENT_2" localSheetId="27" hidden="1">[5]A11!#REF!</definedName>
    <definedName name="_159__123Graph_E_CURRENT_2" localSheetId="28" hidden="1">[5]A11!#REF!</definedName>
    <definedName name="_159__123Graph_E_CURRENT_2" localSheetId="29" hidden="1">[5]A11!#REF!</definedName>
    <definedName name="_159__123Graph_E_CURRENT_2" localSheetId="30" hidden="1">[5]A11!#REF!</definedName>
    <definedName name="_159__123Graph_E_CURRENT_2" localSheetId="31" hidden="1">[5]A11!#REF!</definedName>
    <definedName name="_159__123Graph_E_CURRENT_2" hidden="1">[5]A11!#REF!</definedName>
    <definedName name="_162__123Graph_E_CURRENT_3" localSheetId="13" hidden="1">[5]A11!#REF!</definedName>
    <definedName name="_162__123Graph_E_CURRENT_3" localSheetId="14" hidden="1">[5]A11!#REF!</definedName>
    <definedName name="_162__123Graph_E_CURRENT_3" localSheetId="15" hidden="1">[5]A11!#REF!</definedName>
    <definedName name="_162__123Graph_E_CURRENT_3" localSheetId="17" hidden="1">[6]A11!#REF!</definedName>
    <definedName name="_162__123Graph_E_CURRENT_3" localSheetId="19" hidden="1">[6]A11!#REF!</definedName>
    <definedName name="_162__123Graph_E_CURRENT_3" localSheetId="22" hidden="1">[5]A11!#REF!</definedName>
    <definedName name="_162__123Graph_E_CURRENT_3" localSheetId="23" hidden="1">[5]A11!#REF!</definedName>
    <definedName name="_162__123Graph_E_CURRENT_3" localSheetId="2" hidden="1">[5]A11!#REF!</definedName>
    <definedName name="_162__123Graph_E_CURRENT_3" localSheetId="24" hidden="1">[7]A11!#REF!</definedName>
    <definedName name="_162__123Graph_E_CURRENT_3" localSheetId="25" hidden="1">[7]A11!#REF!</definedName>
    <definedName name="_162__123Graph_E_CURRENT_3" localSheetId="34" hidden="1">[5]A11!#REF!</definedName>
    <definedName name="_162__123Graph_E_CURRENT_3" localSheetId="37" hidden="1">[5]A11!#REF!</definedName>
    <definedName name="_162__123Graph_E_CURRENT_3" localSheetId="3" hidden="1">[7]A11!#REF!</definedName>
    <definedName name="_162__123Graph_E_CURRENT_3" localSheetId="5" hidden="1">[6]A11!#REF!</definedName>
    <definedName name="_162__123Graph_E_CURRENT_3" localSheetId="7" hidden="1">[5]A11!#REF!</definedName>
    <definedName name="_162__123Graph_E_CURRENT_3" localSheetId="9" hidden="1">[5]A11!#REF!</definedName>
    <definedName name="_162__123Graph_E_CURRENT_3" localSheetId="10" hidden="1">[7]A11!#REF!</definedName>
    <definedName name="_162__123Graph_E_CURRENT_3" localSheetId="4" hidden="1">[7]A11!#REF!</definedName>
    <definedName name="_162__123Graph_E_CURRENT_3" localSheetId="12" hidden="1">[5]A11!#REF!</definedName>
    <definedName name="_162__123Graph_E_CURRENT_3" localSheetId="36" hidden="1">[5]A11!#REF!</definedName>
    <definedName name="_162__123Graph_E_CURRENT_3" localSheetId="40" hidden="1">[5]A11!#REF!</definedName>
    <definedName name="_162__123Graph_E_CURRENT_3" localSheetId="42" hidden="1">[5]A11!#REF!</definedName>
    <definedName name="_162__123Graph_E_CURRENT_3" localSheetId="43" hidden="1">[5]A11!#REF!</definedName>
    <definedName name="_162__123Graph_E_CURRENT_3" localSheetId="44" hidden="1">[5]A11!#REF!</definedName>
    <definedName name="_162__123Graph_E_CURRENT_3" localSheetId="45" hidden="1">[5]A11!#REF!</definedName>
    <definedName name="_162__123Graph_E_CURRENT_3" localSheetId="46" hidden="1">[5]A11!#REF!</definedName>
    <definedName name="_162__123Graph_E_CURRENT_3" localSheetId="26" hidden="1">[5]A11!#REF!</definedName>
    <definedName name="_162__123Graph_E_CURRENT_3" localSheetId="27" hidden="1">[5]A11!#REF!</definedName>
    <definedName name="_162__123Graph_E_CURRENT_3" localSheetId="28" hidden="1">[5]A11!#REF!</definedName>
    <definedName name="_162__123Graph_E_CURRENT_3" localSheetId="29" hidden="1">[5]A11!#REF!</definedName>
    <definedName name="_162__123Graph_E_CURRENT_3" localSheetId="30" hidden="1">[5]A11!#REF!</definedName>
    <definedName name="_162__123Graph_E_CURRENT_3" localSheetId="31" hidden="1">[5]A11!#REF!</definedName>
    <definedName name="_162__123Graph_E_CURRENT_3" hidden="1">[5]A11!#REF!</definedName>
    <definedName name="_165__123Graph_E_CURRENT_4" localSheetId="13" hidden="1">[5]A11!#REF!</definedName>
    <definedName name="_165__123Graph_E_CURRENT_4" localSheetId="14" hidden="1">[5]A11!#REF!</definedName>
    <definedName name="_165__123Graph_E_CURRENT_4" localSheetId="15" hidden="1">[5]A11!#REF!</definedName>
    <definedName name="_165__123Graph_E_CURRENT_4" localSheetId="17" hidden="1">[6]A11!#REF!</definedName>
    <definedName name="_165__123Graph_E_CURRENT_4" localSheetId="19" hidden="1">[6]A11!#REF!</definedName>
    <definedName name="_165__123Graph_E_CURRENT_4" localSheetId="22" hidden="1">[5]A11!#REF!</definedName>
    <definedName name="_165__123Graph_E_CURRENT_4" localSheetId="23" hidden="1">[5]A11!#REF!</definedName>
    <definedName name="_165__123Graph_E_CURRENT_4" localSheetId="2" hidden="1">[5]A11!#REF!</definedName>
    <definedName name="_165__123Graph_E_CURRENT_4" localSheetId="24" hidden="1">[7]A11!#REF!</definedName>
    <definedName name="_165__123Graph_E_CURRENT_4" localSheetId="25" hidden="1">[7]A11!#REF!</definedName>
    <definedName name="_165__123Graph_E_CURRENT_4" localSheetId="34" hidden="1">[5]A11!#REF!</definedName>
    <definedName name="_165__123Graph_E_CURRENT_4" localSheetId="37" hidden="1">[5]A11!#REF!</definedName>
    <definedName name="_165__123Graph_E_CURRENT_4" localSheetId="3" hidden="1">[7]A11!#REF!</definedName>
    <definedName name="_165__123Graph_E_CURRENT_4" localSheetId="5" hidden="1">[6]A11!#REF!</definedName>
    <definedName name="_165__123Graph_E_CURRENT_4" localSheetId="7" hidden="1">[5]A11!#REF!</definedName>
    <definedName name="_165__123Graph_E_CURRENT_4" localSheetId="9" hidden="1">[5]A11!#REF!</definedName>
    <definedName name="_165__123Graph_E_CURRENT_4" localSheetId="10" hidden="1">[7]A11!#REF!</definedName>
    <definedName name="_165__123Graph_E_CURRENT_4" localSheetId="4" hidden="1">[7]A11!#REF!</definedName>
    <definedName name="_165__123Graph_E_CURRENT_4" localSheetId="12" hidden="1">[5]A11!#REF!</definedName>
    <definedName name="_165__123Graph_E_CURRENT_4" localSheetId="36" hidden="1">[5]A11!#REF!</definedName>
    <definedName name="_165__123Graph_E_CURRENT_4" localSheetId="40" hidden="1">[5]A11!#REF!</definedName>
    <definedName name="_165__123Graph_E_CURRENT_4" localSheetId="42" hidden="1">[5]A11!#REF!</definedName>
    <definedName name="_165__123Graph_E_CURRENT_4" localSheetId="43" hidden="1">[5]A11!#REF!</definedName>
    <definedName name="_165__123Graph_E_CURRENT_4" localSheetId="44" hidden="1">[5]A11!#REF!</definedName>
    <definedName name="_165__123Graph_E_CURRENT_4" localSheetId="45" hidden="1">[5]A11!#REF!</definedName>
    <definedName name="_165__123Graph_E_CURRENT_4" localSheetId="46" hidden="1">[5]A11!#REF!</definedName>
    <definedName name="_165__123Graph_E_CURRENT_4" localSheetId="26" hidden="1">[5]A11!#REF!</definedName>
    <definedName name="_165__123Graph_E_CURRENT_4" localSheetId="27" hidden="1">[5]A11!#REF!</definedName>
    <definedName name="_165__123Graph_E_CURRENT_4" localSheetId="28" hidden="1">[5]A11!#REF!</definedName>
    <definedName name="_165__123Graph_E_CURRENT_4" localSheetId="29" hidden="1">[5]A11!#REF!</definedName>
    <definedName name="_165__123Graph_E_CURRENT_4" localSheetId="30" hidden="1">[5]A11!#REF!</definedName>
    <definedName name="_165__123Graph_E_CURRENT_4" localSheetId="31" hidden="1">[5]A11!#REF!</definedName>
    <definedName name="_165__123Graph_E_CURRENT_4" hidden="1">[5]A11!#REF!</definedName>
    <definedName name="_168__123Graph_E_CURRENT_5" localSheetId="13" hidden="1">[5]A11!#REF!</definedName>
    <definedName name="_168__123Graph_E_CURRENT_5" localSheetId="14" hidden="1">[5]A11!#REF!</definedName>
    <definedName name="_168__123Graph_E_CURRENT_5" localSheetId="15" hidden="1">[5]A11!#REF!</definedName>
    <definedName name="_168__123Graph_E_CURRENT_5" localSheetId="17" hidden="1">[6]A11!#REF!</definedName>
    <definedName name="_168__123Graph_E_CURRENT_5" localSheetId="19" hidden="1">[6]A11!#REF!</definedName>
    <definedName name="_168__123Graph_E_CURRENT_5" localSheetId="22" hidden="1">[5]A11!#REF!</definedName>
    <definedName name="_168__123Graph_E_CURRENT_5" localSheetId="23" hidden="1">[5]A11!#REF!</definedName>
    <definedName name="_168__123Graph_E_CURRENT_5" localSheetId="2" hidden="1">[5]A11!#REF!</definedName>
    <definedName name="_168__123Graph_E_CURRENT_5" localSheetId="24" hidden="1">[7]A11!#REF!</definedName>
    <definedName name="_168__123Graph_E_CURRENT_5" localSheetId="25" hidden="1">[7]A11!#REF!</definedName>
    <definedName name="_168__123Graph_E_CURRENT_5" localSheetId="34" hidden="1">[5]A11!#REF!</definedName>
    <definedName name="_168__123Graph_E_CURRENT_5" localSheetId="37" hidden="1">[5]A11!#REF!</definedName>
    <definedName name="_168__123Graph_E_CURRENT_5" localSheetId="3" hidden="1">[7]A11!#REF!</definedName>
    <definedName name="_168__123Graph_E_CURRENT_5" localSheetId="5" hidden="1">[6]A11!#REF!</definedName>
    <definedName name="_168__123Graph_E_CURRENT_5" localSheetId="7" hidden="1">[5]A11!#REF!</definedName>
    <definedName name="_168__123Graph_E_CURRENT_5" localSheetId="9" hidden="1">[5]A11!#REF!</definedName>
    <definedName name="_168__123Graph_E_CURRENT_5" localSheetId="10" hidden="1">[7]A11!#REF!</definedName>
    <definedName name="_168__123Graph_E_CURRENT_5" localSheetId="4" hidden="1">[7]A11!#REF!</definedName>
    <definedName name="_168__123Graph_E_CURRENT_5" localSheetId="12" hidden="1">[5]A11!#REF!</definedName>
    <definedName name="_168__123Graph_E_CURRENT_5" localSheetId="36" hidden="1">[5]A11!#REF!</definedName>
    <definedName name="_168__123Graph_E_CURRENT_5" localSheetId="40" hidden="1">[5]A11!#REF!</definedName>
    <definedName name="_168__123Graph_E_CURRENT_5" localSheetId="42" hidden="1">[5]A11!#REF!</definedName>
    <definedName name="_168__123Graph_E_CURRENT_5" localSheetId="43" hidden="1">[5]A11!#REF!</definedName>
    <definedName name="_168__123Graph_E_CURRENT_5" localSheetId="44" hidden="1">[5]A11!#REF!</definedName>
    <definedName name="_168__123Graph_E_CURRENT_5" localSheetId="45" hidden="1">[5]A11!#REF!</definedName>
    <definedName name="_168__123Graph_E_CURRENT_5" localSheetId="46" hidden="1">[5]A11!#REF!</definedName>
    <definedName name="_168__123Graph_E_CURRENT_5" localSheetId="26" hidden="1">[5]A11!#REF!</definedName>
    <definedName name="_168__123Graph_E_CURRENT_5" localSheetId="27" hidden="1">[5]A11!#REF!</definedName>
    <definedName name="_168__123Graph_E_CURRENT_5" localSheetId="28" hidden="1">[5]A11!#REF!</definedName>
    <definedName name="_168__123Graph_E_CURRENT_5" localSheetId="29" hidden="1">[5]A11!#REF!</definedName>
    <definedName name="_168__123Graph_E_CURRENT_5" localSheetId="30" hidden="1">[5]A11!#REF!</definedName>
    <definedName name="_168__123Graph_E_CURRENT_5" localSheetId="31" hidden="1">[5]A11!#REF!</definedName>
    <definedName name="_168__123Graph_E_CURRENT_5" hidden="1">[5]A11!#REF!</definedName>
    <definedName name="_171__123Graph_E_CURRENT_6" localSheetId="13" hidden="1">[5]A11!#REF!</definedName>
    <definedName name="_171__123Graph_E_CURRENT_6" localSheetId="14" hidden="1">[5]A11!#REF!</definedName>
    <definedName name="_171__123Graph_E_CURRENT_6" localSheetId="15" hidden="1">[5]A11!#REF!</definedName>
    <definedName name="_171__123Graph_E_CURRENT_6" localSheetId="17" hidden="1">[6]A11!#REF!</definedName>
    <definedName name="_171__123Graph_E_CURRENT_6" localSheetId="19" hidden="1">[6]A11!#REF!</definedName>
    <definedName name="_171__123Graph_E_CURRENT_6" localSheetId="22" hidden="1">[5]A11!#REF!</definedName>
    <definedName name="_171__123Graph_E_CURRENT_6" localSheetId="23" hidden="1">[5]A11!#REF!</definedName>
    <definedName name="_171__123Graph_E_CURRENT_6" localSheetId="2" hidden="1">[5]A11!#REF!</definedName>
    <definedName name="_171__123Graph_E_CURRENT_6" localSheetId="24" hidden="1">[7]A11!#REF!</definedName>
    <definedName name="_171__123Graph_E_CURRENT_6" localSheetId="25" hidden="1">[7]A11!#REF!</definedName>
    <definedName name="_171__123Graph_E_CURRENT_6" localSheetId="34" hidden="1">[5]A11!#REF!</definedName>
    <definedName name="_171__123Graph_E_CURRENT_6" localSheetId="37" hidden="1">[5]A11!#REF!</definedName>
    <definedName name="_171__123Graph_E_CURRENT_6" localSheetId="3" hidden="1">[7]A11!#REF!</definedName>
    <definedName name="_171__123Graph_E_CURRENT_6" localSheetId="5" hidden="1">[6]A11!#REF!</definedName>
    <definedName name="_171__123Graph_E_CURRENT_6" localSheetId="7" hidden="1">[5]A11!#REF!</definedName>
    <definedName name="_171__123Graph_E_CURRENT_6" localSheetId="9" hidden="1">[5]A11!#REF!</definedName>
    <definedName name="_171__123Graph_E_CURRENT_6" localSheetId="10" hidden="1">[7]A11!#REF!</definedName>
    <definedName name="_171__123Graph_E_CURRENT_6" localSheetId="4" hidden="1">[7]A11!#REF!</definedName>
    <definedName name="_171__123Graph_E_CURRENT_6" localSheetId="12" hidden="1">[5]A11!#REF!</definedName>
    <definedName name="_171__123Graph_E_CURRENT_6" localSheetId="36" hidden="1">[5]A11!#REF!</definedName>
    <definedName name="_171__123Graph_E_CURRENT_6" localSheetId="40" hidden="1">[5]A11!#REF!</definedName>
    <definedName name="_171__123Graph_E_CURRENT_6" localSheetId="42" hidden="1">[5]A11!#REF!</definedName>
    <definedName name="_171__123Graph_E_CURRENT_6" localSheetId="43" hidden="1">[5]A11!#REF!</definedName>
    <definedName name="_171__123Graph_E_CURRENT_6" localSheetId="44" hidden="1">[5]A11!#REF!</definedName>
    <definedName name="_171__123Graph_E_CURRENT_6" localSheetId="45" hidden="1">[5]A11!#REF!</definedName>
    <definedName name="_171__123Graph_E_CURRENT_6" localSheetId="46" hidden="1">[5]A11!#REF!</definedName>
    <definedName name="_171__123Graph_E_CURRENT_6" localSheetId="26" hidden="1">[5]A11!#REF!</definedName>
    <definedName name="_171__123Graph_E_CURRENT_6" localSheetId="27" hidden="1">[5]A11!#REF!</definedName>
    <definedName name="_171__123Graph_E_CURRENT_6" localSheetId="28" hidden="1">[5]A11!#REF!</definedName>
    <definedName name="_171__123Graph_E_CURRENT_6" localSheetId="29" hidden="1">[5]A11!#REF!</definedName>
    <definedName name="_171__123Graph_E_CURRENT_6" localSheetId="30" hidden="1">[5]A11!#REF!</definedName>
    <definedName name="_171__123Graph_E_CURRENT_6" localSheetId="31" hidden="1">[5]A11!#REF!</definedName>
    <definedName name="_171__123Graph_E_CURRENT_6" hidden="1">[5]A11!#REF!</definedName>
    <definedName name="_174__123Graph_E_CURRENT_7" localSheetId="13" hidden="1">[5]A11!#REF!</definedName>
    <definedName name="_174__123Graph_E_CURRENT_7" localSheetId="14" hidden="1">[5]A11!#REF!</definedName>
    <definedName name="_174__123Graph_E_CURRENT_7" localSheetId="15" hidden="1">[5]A11!#REF!</definedName>
    <definedName name="_174__123Graph_E_CURRENT_7" localSheetId="17" hidden="1">[6]A11!#REF!</definedName>
    <definedName name="_174__123Graph_E_CURRENT_7" localSheetId="19" hidden="1">[6]A11!#REF!</definedName>
    <definedName name="_174__123Graph_E_CURRENT_7" localSheetId="22" hidden="1">[5]A11!#REF!</definedName>
    <definedName name="_174__123Graph_E_CURRENT_7" localSheetId="23" hidden="1">[5]A11!#REF!</definedName>
    <definedName name="_174__123Graph_E_CURRENT_7" localSheetId="2" hidden="1">[5]A11!#REF!</definedName>
    <definedName name="_174__123Graph_E_CURRENT_7" localSheetId="24" hidden="1">[7]A11!#REF!</definedName>
    <definedName name="_174__123Graph_E_CURRENT_7" localSheetId="25" hidden="1">[7]A11!#REF!</definedName>
    <definedName name="_174__123Graph_E_CURRENT_7" localSheetId="34" hidden="1">[5]A11!#REF!</definedName>
    <definedName name="_174__123Graph_E_CURRENT_7" localSheetId="37" hidden="1">[5]A11!#REF!</definedName>
    <definedName name="_174__123Graph_E_CURRENT_7" localSheetId="3" hidden="1">[7]A11!#REF!</definedName>
    <definedName name="_174__123Graph_E_CURRENT_7" localSheetId="5" hidden="1">[6]A11!#REF!</definedName>
    <definedName name="_174__123Graph_E_CURRENT_7" localSheetId="7" hidden="1">[5]A11!#REF!</definedName>
    <definedName name="_174__123Graph_E_CURRENT_7" localSheetId="9" hidden="1">[5]A11!#REF!</definedName>
    <definedName name="_174__123Graph_E_CURRENT_7" localSheetId="10" hidden="1">[7]A11!#REF!</definedName>
    <definedName name="_174__123Graph_E_CURRENT_7" localSheetId="4" hidden="1">[7]A11!#REF!</definedName>
    <definedName name="_174__123Graph_E_CURRENT_7" localSheetId="12" hidden="1">[5]A11!#REF!</definedName>
    <definedName name="_174__123Graph_E_CURRENT_7" localSheetId="36" hidden="1">[5]A11!#REF!</definedName>
    <definedName name="_174__123Graph_E_CURRENT_7" localSheetId="40" hidden="1">[5]A11!#REF!</definedName>
    <definedName name="_174__123Graph_E_CURRENT_7" localSheetId="42" hidden="1">[5]A11!#REF!</definedName>
    <definedName name="_174__123Graph_E_CURRENT_7" localSheetId="43" hidden="1">[5]A11!#REF!</definedName>
    <definedName name="_174__123Graph_E_CURRENT_7" localSheetId="44" hidden="1">[5]A11!#REF!</definedName>
    <definedName name="_174__123Graph_E_CURRENT_7" localSheetId="45" hidden="1">[5]A11!#REF!</definedName>
    <definedName name="_174__123Graph_E_CURRENT_7" localSheetId="46" hidden="1">[5]A11!#REF!</definedName>
    <definedName name="_174__123Graph_E_CURRENT_7" localSheetId="26" hidden="1">[5]A11!#REF!</definedName>
    <definedName name="_174__123Graph_E_CURRENT_7" localSheetId="27" hidden="1">[5]A11!#REF!</definedName>
    <definedName name="_174__123Graph_E_CURRENT_7" localSheetId="28" hidden="1">[5]A11!#REF!</definedName>
    <definedName name="_174__123Graph_E_CURRENT_7" localSheetId="29" hidden="1">[5]A11!#REF!</definedName>
    <definedName name="_174__123Graph_E_CURRENT_7" localSheetId="30" hidden="1">[5]A11!#REF!</definedName>
    <definedName name="_174__123Graph_E_CURRENT_7" localSheetId="31" hidden="1">[5]A11!#REF!</definedName>
    <definedName name="_174__123Graph_E_CURRENT_7" hidden="1">[5]A11!#REF!</definedName>
    <definedName name="_177__123Graph_E_CURRENT_8" localSheetId="13" hidden="1">[5]A11!#REF!</definedName>
    <definedName name="_177__123Graph_E_CURRENT_8" localSheetId="14" hidden="1">[5]A11!#REF!</definedName>
    <definedName name="_177__123Graph_E_CURRENT_8" localSheetId="15" hidden="1">[5]A11!#REF!</definedName>
    <definedName name="_177__123Graph_E_CURRENT_8" localSheetId="17" hidden="1">[6]A11!#REF!</definedName>
    <definedName name="_177__123Graph_E_CURRENT_8" localSheetId="19" hidden="1">[6]A11!#REF!</definedName>
    <definedName name="_177__123Graph_E_CURRENT_8" localSheetId="22" hidden="1">[5]A11!#REF!</definedName>
    <definedName name="_177__123Graph_E_CURRENT_8" localSheetId="23" hidden="1">[5]A11!#REF!</definedName>
    <definedName name="_177__123Graph_E_CURRENT_8" localSheetId="2" hidden="1">[5]A11!#REF!</definedName>
    <definedName name="_177__123Graph_E_CURRENT_8" localSheetId="24" hidden="1">[7]A11!#REF!</definedName>
    <definedName name="_177__123Graph_E_CURRENT_8" localSheetId="25" hidden="1">[7]A11!#REF!</definedName>
    <definedName name="_177__123Graph_E_CURRENT_8" localSheetId="34" hidden="1">[5]A11!#REF!</definedName>
    <definedName name="_177__123Graph_E_CURRENT_8" localSheetId="37" hidden="1">[5]A11!#REF!</definedName>
    <definedName name="_177__123Graph_E_CURRENT_8" localSheetId="3" hidden="1">[7]A11!#REF!</definedName>
    <definedName name="_177__123Graph_E_CURRENT_8" localSheetId="5" hidden="1">[6]A11!#REF!</definedName>
    <definedName name="_177__123Graph_E_CURRENT_8" localSheetId="7" hidden="1">[5]A11!#REF!</definedName>
    <definedName name="_177__123Graph_E_CURRENT_8" localSheetId="9" hidden="1">[5]A11!#REF!</definedName>
    <definedName name="_177__123Graph_E_CURRENT_8" localSheetId="10" hidden="1">[7]A11!#REF!</definedName>
    <definedName name="_177__123Graph_E_CURRENT_8" localSheetId="4" hidden="1">[7]A11!#REF!</definedName>
    <definedName name="_177__123Graph_E_CURRENT_8" localSheetId="12" hidden="1">[5]A11!#REF!</definedName>
    <definedName name="_177__123Graph_E_CURRENT_8" localSheetId="36" hidden="1">[5]A11!#REF!</definedName>
    <definedName name="_177__123Graph_E_CURRENT_8" localSheetId="40" hidden="1">[5]A11!#REF!</definedName>
    <definedName name="_177__123Graph_E_CURRENT_8" localSheetId="42" hidden="1">[5]A11!#REF!</definedName>
    <definedName name="_177__123Graph_E_CURRENT_8" localSheetId="43" hidden="1">[5]A11!#REF!</definedName>
    <definedName name="_177__123Graph_E_CURRENT_8" localSheetId="44" hidden="1">[5]A11!#REF!</definedName>
    <definedName name="_177__123Graph_E_CURRENT_8" localSheetId="45" hidden="1">[5]A11!#REF!</definedName>
    <definedName name="_177__123Graph_E_CURRENT_8" localSheetId="46" hidden="1">[5]A11!#REF!</definedName>
    <definedName name="_177__123Graph_E_CURRENT_8" localSheetId="26" hidden="1">[5]A11!#REF!</definedName>
    <definedName name="_177__123Graph_E_CURRENT_8" localSheetId="27" hidden="1">[5]A11!#REF!</definedName>
    <definedName name="_177__123Graph_E_CURRENT_8" localSheetId="28" hidden="1">[5]A11!#REF!</definedName>
    <definedName name="_177__123Graph_E_CURRENT_8" localSheetId="29" hidden="1">[5]A11!#REF!</definedName>
    <definedName name="_177__123Graph_E_CURRENT_8" localSheetId="30" hidden="1">[5]A11!#REF!</definedName>
    <definedName name="_177__123Graph_E_CURRENT_8" localSheetId="31" hidden="1">[5]A11!#REF!</definedName>
    <definedName name="_177__123Graph_E_CURRENT_8" hidden="1">[5]A11!#REF!</definedName>
    <definedName name="_18__123Graph_A_CURRENT_4" localSheetId="13" hidden="1">[5]A11!#REF!</definedName>
    <definedName name="_18__123Graph_A_CURRENT_4" localSheetId="14" hidden="1">[5]A11!#REF!</definedName>
    <definedName name="_18__123Graph_A_CURRENT_4" localSheetId="15" hidden="1">[5]A11!#REF!</definedName>
    <definedName name="_18__123Graph_A_CURRENT_4" localSheetId="17" hidden="1">[6]A11!#REF!</definedName>
    <definedName name="_18__123Graph_A_CURRENT_4" localSheetId="19" hidden="1">[6]A11!#REF!</definedName>
    <definedName name="_18__123Graph_A_CURRENT_4" localSheetId="22" hidden="1">[5]A11!#REF!</definedName>
    <definedName name="_18__123Graph_A_CURRENT_4" localSheetId="23" hidden="1">[5]A11!#REF!</definedName>
    <definedName name="_18__123Graph_A_CURRENT_4" localSheetId="2" hidden="1">[5]A11!#REF!</definedName>
    <definedName name="_18__123Graph_A_CURRENT_4" localSheetId="24" hidden="1">[7]A11!#REF!</definedName>
    <definedName name="_18__123Graph_A_CURRENT_4" localSheetId="25" hidden="1">[7]A11!#REF!</definedName>
    <definedName name="_18__123Graph_A_CURRENT_4" localSheetId="34" hidden="1">[5]A11!#REF!</definedName>
    <definedName name="_18__123Graph_A_CURRENT_4" localSheetId="37" hidden="1">[5]A11!#REF!</definedName>
    <definedName name="_18__123Graph_A_CURRENT_4" localSheetId="3" hidden="1">[7]A11!#REF!</definedName>
    <definedName name="_18__123Graph_A_CURRENT_4" localSheetId="5" hidden="1">[6]A11!#REF!</definedName>
    <definedName name="_18__123Graph_A_CURRENT_4" localSheetId="7" hidden="1">[5]A11!#REF!</definedName>
    <definedName name="_18__123Graph_A_CURRENT_4" localSheetId="9" hidden="1">[5]A11!#REF!</definedName>
    <definedName name="_18__123Graph_A_CURRENT_4" localSheetId="10" hidden="1">[7]A11!#REF!</definedName>
    <definedName name="_18__123Graph_A_CURRENT_4" localSheetId="4" hidden="1">[7]A11!#REF!</definedName>
    <definedName name="_18__123Graph_A_CURRENT_4" localSheetId="12" hidden="1">[5]A11!#REF!</definedName>
    <definedName name="_18__123Graph_A_CURRENT_4" localSheetId="36" hidden="1">[5]A11!#REF!</definedName>
    <definedName name="_18__123Graph_A_CURRENT_4" localSheetId="40" hidden="1">[5]A11!#REF!</definedName>
    <definedName name="_18__123Graph_A_CURRENT_4" localSheetId="42" hidden="1">[5]A11!#REF!</definedName>
    <definedName name="_18__123Graph_A_CURRENT_4" localSheetId="43" hidden="1">[5]A11!#REF!</definedName>
    <definedName name="_18__123Graph_A_CURRENT_4" localSheetId="44" hidden="1">[5]A11!#REF!</definedName>
    <definedName name="_18__123Graph_A_CURRENT_4" localSheetId="45" hidden="1">[5]A11!#REF!</definedName>
    <definedName name="_18__123Graph_A_CURRENT_4" localSheetId="46" hidden="1">[5]A11!#REF!</definedName>
    <definedName name="_18__123Graph_A_CURRENT_4" localSheetId="26" hidden="1">[5]A11!#REF!</definedName>
    <definedName name="_18__123Graph_A_CURRENT_4" localSheetId="27" hidden="1">[5]A11!#REF!</definedName>
    <definedName name="_18__123Graph_A_CURRENT_4" localSheetId="28" hidden="1">[5]A11!#REF!</definedName>
    <definedName name="_18__123Graph_A_CURRENT_4" localSheetId="29" hidden="1">[5]A11!#REF!</definedName>
    <definedName name="_18__123Graph_A_CURRENT_4" localSheetId="30" hidden="1">[5]A11!#REF!</definedName>
    <definedName name="_18__123Graph_A_CURRENT_4" localSheetId="31" hidden="1">[5]A11!#REF!</definedName>
    <definedName name="_18__123Graph_A_CURRENT_4" hidden="1">[5]A11!#REF!</definedName>
    <definedName name="_180__123Graph_E_CURRENT_9" localSheetId="13" hidden="1">[5]A11!#REF!</definedName>
    <definedName name="_180__123Graph_E_CURRENT_9" localSheetId="14" hidden="1">[5]A11!#REF!</definedName>
    <definedName name="_180__123Graph_E_CURRENT_9" localSheetId="15" hidden="1">[5]A11!#REF!</definedName>
    <definedName name="_180__123Graph_E_CURRENT_9" localSheetId="17" hidden="1">[6]A11!#REF!</definedName>
    <definedName name="_180__123Graph_E_CURRENT_9" localSheetId="19" hidden="1">[6]A11!#REF!</definedName>
    <definedName name="_180__123Graph_E_CURRENT_9" localSheetId="22" hidden="1">[5]A11!#REF!</definedName>
    <definedName name="_180__123Graph_E_CURRENT_9" localSheetId="23" hidden="1">[5]A11!#REF!</definedName>
    <definedName name="_180__123Graph_E_CURRENT_9" localSheetId="2" hidden="1">[5]A11!#REF!</definedName>
    <definedName name="_180__123Graph_E_CURRENT_9" localSheetId="24" hidden="1">[7]A11!#REF!</definedName>
    <definedName name="_180__123Graph_E_CURRENT_9" localSheetId="25" hidden="1">[7]A11!#REF!</definedName>
    <definedName name="_180__123Graph_E_CURRENT_9" localSheetId="34" hidden="1">[5]A11!#REF!</definedName>
    <definedName name="_180__123Graph_E_CURRENT_9" localSheetId="37" hidden="1">[5]A11!#REF!</definedName>
    <definedName name="_180__123Graph_E_CURRENT_9" localSheetId="3" hidden="1">[7]A11!#REF!</definedName>
    <definedName name="_180__123Graph_E_CURRENT_9" localSheetId="5" hidden="1">[6]A11!#REF!</definedName>
    <definedName name="_180__123Graph_E_CURRENT_9" localSheetId="7" hidden="1">[5]A11!#REF!</definedName>
    <definedName name="_180__123Graph_E_CURRENT_9" localSheetId="9" hidden="1">[5]A11!#REF!</definedName>
    <definedName name="_180__123Graph_E_CURRENT_9" localSheetId="10" hidden="1">[7]A11!#REF!</definedName>
    <definedName name="_180__123Graph_E_CURRENT_9" localSheetId="4" hidden="1">[7]A11!#REF!</definedName>
    <definedName name="_180__123Graph_E_CURRENT_9" localSheetId="12" hidden="1">[5]A11!#REF!</definedName>
    <definedName name="_180__123Graph_E_CURRENT_9" localSheetId="36" hidden="1">[5]A11!#REF!</definedName>
    <definedName name="_180__123Graph_E_CURRENT_9" localSheetId="40" hidden="1">[5]A11!#REF!</definedName>
    <definedName name="_180__123Graph_E_CURRENT_9" localSheetId="42" hidden="1">[5]A11!#REF!</definedName>
    <definedName name="_180__123Graph_E_CURRENT_9" localSheetId="43" hidden="1">[5]A11!#REF!</definedName>
    <definedName name="_180__123Graph_E_CURRENT_9" localSheetId="44" hidden="1">[5]A11!#REF!</definedName>
    <definedName name="_180__123Graph_E_CURRENT_9" localSheetId="45" hidden="1">[5]A11!#REF!</definedName>
    <definedName name="_180__123Graph_E_CURRENT_9" localSheetId="46" hidden="1">[5]A11!#REF!</definedName>
    <definedName name="_180__123Graph_E_CURRENT_9" localSheetId="26" hidden="1">[5]A11!#REF!</definedName>
    <definedName name="_180__123Graph_E_CURRENT_9" localSheetId="27" hidden="1">[5]A11!#REF!</definedName>
    <definedName name="_180__123Graph_E_CURRENT_9" localSheetId="28" hidden="1">[5]A11!#REF!</definedName>
    <definedName name="_180__123Graph_E_CURRENT_9" localSheetId="29" hidden="1">[5]A11!#REF!</definedName>
    <definedName name="_180__123Graph_E_CURRENT_9" localSheetId="30" hidden="1">[5]A11!#REF!</definedName>
    <definedName name="_180__123Graph_E_CURRENT_9" localSheetId="31" hidden="1">[5]A11!#REF!</definedName>
    <definedName name="_180__123Graph_E_CURRENT_9" hidden="1">[5]A11!#REF!</definedName>
    <definedName name="_183__123Graph_F_CURRENT" localSheetId="13" hidden="1">[5]A11!#REF!</definedName>
    <definedName name="_183__123Graph_F_CURRENT" localSheetId="14" hidden="1">[5]A11!#REF!</definedName>
    <definedName name="_183__123Graph_F_CURRENT" localSheetId="15" hidden="1">[5]A11!#REF!</definedName>
    <definedName name="_183__123Graph_F_CURRENT" localSheetId="17" hidden="1">[6]A11!#REF!</definedName>
    <definedName name="_183__123Graph_F_CURRENT" localSheetId="19" hidden="1">[6]A11!#REF!</definedName>
    <definedName name="_183__123Graph_F_CURRENT" localSheetId="22" hidden="1">[5]A11!#REF!</definedName>
    <definedName name="_183__123Graph_F_CURRENT" localSheetId="23" hidden="1">[5]A11!#REF!</definedName>
    <definedName name="_183__123Graph_F_CURRENT" localSheetId="2" hidden="1">[5]A11!#REF!</definedName>
    <definedName name="_183__123Graph_F_CURRENT" localSheetId="24" hidden="1">[7]A11!#REF!</definedName>
    <definedName name="_183__123Graph_F_CURRENT" localSheetId="25" hidden="1">[7]A11!#REF!</definedName>
    <definedName name="_183__123Graph_F_CURRENT" localSheetId="34" hidden="1">[5]A11!#REF!</definedName>
    <definedName name="_183__123Graph_F_CURRENT" localSheetId="37" hidden="1">[5]A11!#REF!</definedName>
    <definedName name="_183__123Graph_F_CURRENT" localSheetId="3" hidden="1">[7]A11!#REF!</definedName>
    <definedName name="_183__123Graph_F_CURRENT" localSheetId="5" hidden="1">[6]A11!#REF!</definedName>
    <definedName name="_183__123Graph_F_CURRENT" localSheetId="7" hidden="1">[5]A11!#REF!</definedName>
    <definedName name="_183__123Graph_F_CURRENT" localSheetId="9" hidden="1">[5]A11!#REF!</definedName>
    <definedName name="_183__123Graph_F_CURRENT" localSheetId="10" hidden="1">[7]A11!#REF!</definedName>
    <definedName name="_183__123Graph_F_CURRENT" localSheetId="4" hidden="1">[7]A11!#REF!</definedName>
    <definedName name="_183__123Graph_F_CURRENT" localSheetId="12" hidden="1">[5]A11!#REF!</definedName>
    <definedName name="_183__123Graph_F_CURRENT" localSheetId="36" hidden="1">[5]A11!#REF!</definedName>
    <definedName name="_183__123Graph_F_CURRENT" localSheetId="40" hidden="1">[5]A11!#REF!</definedName>
    <definedName name="_183__123Graph_F_CURRENT" localSheetId="42" hidden="1">[5]A11!#REF!</definedName>
    <definedName name="_183__123Graph_F_CURRENT" localSheetId="43" hidden="1">[5]A11!#REF!</definedName>
    <definedName name="_183__123Graph_F_CURRENT" localSheetId="44" hidden="1">[5]A11!#REF!</definedName>
    <definedName name="_183__123Graph_F_CURRENT" localSheetId="45" hidden="1">[5]A11!#REF!</definedName>
    <definedName name="_183__123Graph_F_CURRENT" localSheetId="46" hidden="1">[5]A11!#REF!</definedName>
    <definedName name="_183__123Graph_F_CURRENT" localSheetId="26" hidden="1">[5]A11!#REF!</definedName>
    <definedName name="_183__123Graph_F_CURRENT" localSheetId="27" hidden="1">[5]A11!#REF!</definedName>
    <definedName name="_183__123Graph_F_CURRENT" localSheetId="28" hidden="1">[5]A11!#REF!</definedName>
    <definedName name="_183__123Graph_F_CURRENT" localSheetId="29" hidden="1">[5]A11!#REF!</definedName>
    <definedName name="_183__123Graph_F_CURRENT" localSheetId="30" hidden="1">[5]A11!#REF!</definedName>
    <definedName name="_183__123Graph_F_CURRENT" localSheetId="31" hidden="1">[5]A11!#REF!</definedName>
    <definedName name="_183__123Graph_F_CURRENT" hidden="1">[5]A11!#REF!</definedName>
    <definedName name="_186__123Graph_F_CURRENT_1" localSheetId="13" hidden="1">[5]A11!#REF!</definedName>
    <definedName name="_186__123Graph_F_CURRENT_1" localSheetId="14" hidden="1">[5]A11!#REF!</definedName>
    <definedName name="_186__123Graph_F_CURRENT_1" localSheetId="15" hidden="1">[5]A11!#REF!</definedName>
    <definedName name="_186__123Graph_F_CURRENT_1" localSheetId="17" hidden="1">[6]A11!#REF!</definedName>
    <definedName name="_186__123Graph_F_CURRENT_1" localSheetId="19" hidden="1">[6]A11!#REF!</definedName>
    <definedName name="_186__123Graph_F_CURRENT_1" localSheetId="22" hidden="1">[5]A11!#REF!</definedName>
    <definedName name="_186__123Graph_F_CURRENT_1" localSheetId="23" hidden="1">[5]A11!#REF!</definedName>
    <definedName name="_186__123Graph_F_CURRENT_1" localSheetId="2" hidden="1">[5]A11!#REF!</definedName>
    <definedName name="_186__123Graph_F_CURRENT_1" localSheetId="24" hidden="1">[7]A11!#REF!</definedName>
    <definedName name="_186__123Graph_F_CURRENT_1" localSheetId="25" hidden="1">[7]A11!#REF!</definedName>
    <definedName name="_186__123Graph_F_CURRENT_1" localSheetId="34" hidden="1">[5]A11!#REF!</definedName>
    <definedName name="_186__123Graph_F_CURRENT_1" localSheetId="37" hidden="1">[5]A11!#REF!</definedName>
    <definedName name="_186__123Graph_F_CURRENT_1" localSheetId="3" hidden="1">[7]A11!#REF!</definedName>
    <definedName name="_186__123Graph_F_CURRENT_1" localSheetId="5" hidden="1">[6]A11!#REF!</definedName>
    <definedName name="_186__123Graph_F_CURRENT_1" localSheetId="7" hidden="1">[5]A11!#REF!</definedName>
    <definedName name="_186__123Graph_F_CURRENT_1" localSheetId="9" hidden="1">[5]A11!#REF!</definedName>
    <definedName name="_186__123Graph_F_CURRENT_1" localSheetId="10" hidden="1">[7]A11!#REF!</definedName>
    <definedName name="_186__123Graph_F_CURRENT_1" localSheetId="4" hidden="1">[7]A11!#REF!</definedName>
    <definedName name="_186__123Graph_F_CURRENT_1" localSheetId="12" hidden="1">[5]A11!#REF!</definedName>
    <definedName name="_186__123Graph_F_CURRENT_1" localSheetId="36" hidden="1">[5]A11!#REF!</definedName>
    <definedName name="_186__123Graph_F_CURRENT_1" localSheetId="40" hidden="1">[5]A11!#REF!</definedName>
    <definedName name="_186__123Graph_F_CURRENT_1" localSheetId="42" hidden="1">[5]A11!#REF!</definedName>
    <definedName name="_186__123Graph_F_CURRENT_1" localSheetId="43" hidden="1">[5]A11!#REF!</definedName>
    <definedName name="_186__123Graph_F_CURRENT_1" localSheetId="44" hidden="1">[5]A11!#REF!</definedName>
    <definedName name="_186__123Graph_F_CURRENT_1" localSheetId="45" hidden="1">[5]A11!#REF!</definedName>
    <definedName name="_186__123Graph_F_CURRENT_1" localSheetId="46" hidden="1">[5]A11!#REF!</definedName>
    <definedName name="_186__123Graph_F_CURRENT_1" localSheetId="26" hidden="1">[5]A11!#REF!</definedName>
    <definedName name="_186__123Graph_F_CURRENT_1" localSheetId="27" hidden="1">[5]A11!#REF!</definedName>
    <definedName name="_186__123Graph_F_CURRENT_1" localSheetId="28" hidden="1">[5]A11!#REF!</definedName>
    <definedName name="_186__123Graph_F_CURRENT_1" localSheetId="29" hidden="1">[5]A11!#REF!</definedName>
    <definedName name="_186__123Graph_F_CURRENT_1" localSheetId="30" hidden="1">[5]A11!#REF!</definedName>
    <definedName name="_186__123Graph_F_CURRENT_1" localSheetId="31" hidden="1">[5]A11!#REF!</definedName>
    <definedName name="_186__123Graph_F_CURRENT_1" hidden="1">[5]A11!#REF!</definedName>
    <definedName name="_189__123Graph_F_CURRENT_10" localSheetId="13" hidden="1">[5]A11!#REF!</definedName>
    <definedName name="_189__123Graph_F_CURRENT_10" localSheetId="14" hidden="1">[5]A11!#REF!</definedName>
    <definedName name="_189__123Graph_F_CURRENT_10" localSheetId="15" hidden="1">[5]A11!#REF!</definedName>
    <definedName name="_189__123Graph_F_CURRENT_10" localSheetId="17" hidden="1">[6]A11!#REF!</definedName>
    <definedName name="_189__123Graph_F_CURRENT_10" localSheetId="19" hidden="1">[6]A11!#REF!</definedName>
    <definedName name="_189__123Graph_F_CURRENT_10" localSheetId="22" hidden="1">[5]A11!#REF!</definedName>
    <definedName name="_189__123Graph_F_CURRENT_10" localSheetId="23" hidden="1">[5]A11!#REF!</definedName>
    <definedName name="_189__123Graph_F_CURRENT_10" localSheetId="2" hidden="1">[5]A11!#REF!</definedName>
    <definedName name="_189__123Graph_F_CURRENT_10" localSheetId="24" hidden="1">[7]A11!#REF!</definedName>
    <definedName name="_189__123Graph_F_CURRENT_10" localSheetId="25" hidden="1">[7]A11!#REF!</definedName>
    <definedName name="_189__123Graph_F_CURRENT_10" localSheetId="34" hidden="1">[5]A11!#REF!</definedName>
    <definedName name="_189__123Graph_F_CURRENT_10" localSheetId="37" hidden="1">[5]A11!#REF!</definedName>
    <definedName name="_189__123Graph_F_CURRENT_10" localSheetId="3" hidden="1">[7]A11!#REF!</definedName>
    <definedName name="_189__123Graph_F_CURRENT_10" localSheetId="5" hidden="1">[6]A11!#REF!</definedName>
    <definedName name="_189__123Graph_F_CURRENT_10" localSheetId="7" hidden="1">[5]A11!#REF!</definedName>
    <definedName name="_189__123Graph_F_CURRENT_10" localSheetId="9" hidden="1">[5]A11!#REF!</definedName>
    <definedName name="_189__123Graph_F_CURRENT_10" localSheetId="10" hidden="1">[7]A11!#REF!</definedName>
    <definedName name="_189__123Graph_F_CURRENT_10" localSheetId="4" hidden="1">[7]A11!#REF!</definedName>
    <definedName name="_189__123Graph_F_CURRENT_10" localSheetId="12" hidden="1">[5]A11!#REF!</definedName>
    <definedName name="_189__123Graph_F_CURRENT_10" localSheetId="36" hidden="1">[5]A11!#REF!</definedName>
    <definedName name="_189__123Graph_F_CURRENT_10" localSheetId="40" hidden="1">[5]A11!#REF!</definedName>
    <definedName name="_189__123Graph_F_CURRENT_10" localSheetId="42" hidden="1">[5]A11!#REF!</definedName>
    <definedName name="_189__123Graph_F_CURRENT_10" localSheetId="43" hidden="1">[5]A11!#REF!</definedName>
    <definedName name="_189__123Graph_F_CURRENT_10" localSheetId="44" hidden="1">[5]A11!#REF!</definedName>
    <definedName name="_189__123Graph_F_CURRENT_10" localSheetId="45" hidden="1">[5]A11!#REF!</definedName>
    <definedName name="_189__123Graph_F_CURRENT_10" localSheetId="46" hidden="1">[5]A11!#REF!</definedName>
    <definedName name="_189__123Graph_F_CURRENT_10" localSheetId="26" hidden="1">[5]A11!#REF!</definedName>
    <definedName name="_189__123Graph_F_CURRENT_10" localSheetId="27" hidden="1">[5]A11!#REF!</definedName>
    <definedName name="_189__123Graph_F_CURRENT_10" localSheetId="28" hidden="1">[5]A11!#REF!</definedName>
    <definedName name="_189__123Graph_F_CURRENT_10" localSheetId="29" hidden="1">[5]A11!#REF!</definedName>
    <definedName name="_189__123Graph_F_CURRENT_10" localSheetId="30" hidden="1">[5]A11!#REF!</definedName>
    <definedName name="_189__123Graph_F_CURRENT_10" localSheetId="31" hidden="1">[5]A11!#REF!</definedName>
    <definedName name="_189__123Graph_F_CURRENT_10" hidden="1">[5]A11!#REF!</definedName>
    <definedName name="_192__123Graph_F_CURRENT_2" localSheetId="13" hidden="1">[5]A11!#REF!</definedName>
    <definedName name="_192__123Graph_F_CURRENT_2" localSheetId="14" hidden="1">[5]A11!#REF!</definedName>
    <definedName name="_192__123Graph_F_CURRENT_2" localSheetId="15" hidden="1">[5]A11!#REF!</definedName>
    <definedName name="_192__123Graph_F_CURRENT_2" localSheetId="17" hidden="1">[6]A11!#REF!</definedName>
    <definedName name="_192__123Graph_F_CURRENT_2" localSheetId="19" hidden="1">[6]A11!#REF!</definedName>
    <definedName name="_192__123Graph_F_CURRENT_2" localSheetId="22" hidden="1">[5]A11!#REF!</definedName>
    <definedName name="_192__123Graph_F_CURRENT_2" localSheetId="23" hidden="1">[5]A11!#REF!</definedName>
    <definedName name="_192__123Graph_F_CURRENT_2" localSheetId="2" hidden="1">[5]A11!#REF!</definedName>
    <definedName name="_192__123Graph_F_CURRENT_2" localSheetId="24" hidden="1">[7]A11!#REF!</definedName>
    <definedName name="_192__123Graph_F_CURRENT_2" localSheetId="25" hidden="1">[7]A11!#REF!</definedName>
    <definedName name="_192__123Graph_F_CURRENT_2" localSheetId="34" hidden="1">[5]A11!#REF!</definedName>
    <definedName name="_192__123Graph_F_CURRENT_2" localSheetId="37" hidden="1">[5]A11!#REF!</definedName>
    <definedName name="_192__123Graph_F_CURRENT_2" localSheetId="3" hidden="1">[7]A11!#REF!</definedName>
    <definedName name="_192__123Graph_F_CURRENT_2" localSheetId="5" hidden="1">[6]A11!#REF!</definedName>
    <definedName name="_192__123Graph_F_CURRENT_2" localSheetId="7" hidden="1">[5]A11!#REF!</definedName>
    <definedName name="_192__123Graph_F_CURRENT_2" localSheetId="9" hidden="1">[5]A11!#REF!</definedName>
    <definedName name="_192__123Graph_F_CURRENT_2" localSheetId="10" hidden="1">[7]A11!#REF!</definedName>
    <definedName name="_192__123Graph_F_CURRENT_2" localSheetId="4" hidden="1">[7]A11!#REF!</definedName>
    <definedName name="_192__123Graph_F_CURRENT_2" localSheetId="12" hidden="1">[5]A11!#REF!</definedName>
    <definedName name="_192__123Graph_F_CURRENT_2" localSheetId="36" hidden="1">[5]A11!#REF!</definedName>
    <definedName name="_192__123Graph_F_CURRENT_2" localSheetId="40" hidden="1">[5]A11!#REF!</definedName>
    <definedName name="_192__123Graph_F_CURRENT_2" localSheetId="42" hidden="1">[5]A11!#REF!</definedName>
    <definedName name="_192__123Graph_F_CURRENT_2" localSheetId="43" hidden="1">[5]A11!#REF!</definedName>
    <definedName name="_192__123Graph_F_CURRENT_2" localSheetId="44" hidden="1">[5]A11!#REF!</definedName>
    <definedName name="_192__123Graph_F_CURRENT_2" localSheetId="45" hidden="1">[5]A11!#REF!</definedName>
    <definedName name="_192__123Graph_F_CURRENT_2" localSheetId="46" hidden="1">[5]A11!#REF!</definedName>
    <definedName name="_192__123Graph_F_CURRENT_2" localSheetId="26" hidden="1">[5]A11!#REF!</definedName>
    <definedName name="_192__123Graph_F_CURRENT_2" localSheetId="27" hidden="1">[5]A11!#REF!</definedName>
    <definedName name="_192__123Graph_F_CURRENT_2" localSheetId="28" hidden="1">[5]A11!#REF!</definedName>
    <definedName name="_192__123Graph_F_CURRENT_2" localSheetId="29" hidden="1">[5]A11!#REF!</definedName>
    <definedName name="_192__123Graph_F_CURRENT_2" localSheetId="30" hidden="1">[5]A11!#REF!</definedName>
    <definedName name="_192__123Graph_F_CURRENT_2" localSheetId="31" hidden="1">[5]A11!#REF!</definedName>
    <definedName name="_192__123Graph_F_CURRENT_2" hidden="1">[5]A11!#REF!</definedName>
    <definedName name="_195__123Graph_F_CURRENT_3" localSheetId="13" hidden="1">[5]A11!#REF!</definedName>
    <definedName name="_195__123Graph_F_CURRENT_3" localSheetId="14" hidden="1">[5]A11!#REF!</definedName>
    <definedName name="_195__123Graph_F_CURRENT_3" localSheetId="15" hidden="1">[5]A11!#REF!</definedName>
    <definedName name="_195__123Graph_F_CURRENT_3" localSheetId="17" hidden="1">[6]A11!#REF!</definedName>
    <definedName name="_195__123Graph_F_CURRENT_3" localSheetId="19" hidden="1">[6]A11!#REF!</definedName>
    <definedName name="_195__123Graph_F_CURRENT_3" localSheetId="22" hidden="1">[5]A11!#REF!</definedName>
    <definedName name="_195__123Graph_F_CURRENT_3" localSheetId="23" hidden="1">[5]A11!#REF!</definedName>
    <definedName name="_195__123Graph_F_CURRENT_3" localSheetId="2" hidden="1">[5]A11!#REF!</definedName>
    <definedName name="_195__123Graph_F_CURRENT_3" localSheetId="24" hidden="1">[7]A11!#REF!</definedName>
    <definedName name="_195__123Graph_F_CURRENT_3" localSheetId="25" hidden="1">[7]A11!#REF!</definedName>
    <definedName name="_195__123Graph_F_CURRENT_3" localSheetId="34" hidden="1">[5]A11!#REF!</definedName>
    <definedName name="_195__123Graph_F_CURRENT_3" localSheetId="37" hidden="1">[5]A11!#REF!</definedName>
    <definedName name="_195__123Graph_F_CURRENT_3" localSheetId="3" hidden="1">[7]A11!#REF!</definedName>
    <definedName name="_195__123Graph_F_CURRENT_3" localSheetId="5" hidden="1">[6]A11!#REF!</definedName>
    <definedName name="_195__123Graph_F_CURRENT_3" localSheetId="7" hidden="1">[5]A11!#REF!</definedName>
    <definedName name="_195__123Graph_F_CURRENT_3" localSheetId="9" hidden="1">[5]A11!#REF!</definedName>
    <definedName name="_195__123Graph_F_CURRENT_3" localSheetId="10" hidden="1">[7]A11!#REF!</definedName>
    <definedName name="_195__123Graph_F_CURRENT_3" localSheetId="4" hidden="1">[7]A11!#REF!</definedName>
    <definedName name="_195__123Graph_F_CURRENT_3" localSheetId="12" hidden="1">[5]A11!#REF!</definedName>
    <definedName name="_195__123Graph_F_CURRENT_3" localSheetId="36" hidden="1">[5]A11!#REF!</definedName>
    <definedName name="_195__123Graph_F_CURRENT_3" localSheetId="40" hidden="1">[5]A11!#REF!</definedName>
    <definedName name="_195__123Graph_F_CURRENT_3" localSheetId="42" hidden="1">[5]A11!#REF!</definedName>
    <definedName name="_195__123Graph_F_CURRENT_3" localSheetId="43" hidden="1">[5]A11!#REF!</definedName>
    <definedName name="_195__123Graph_F_CURRENT_3" localSheetId="44" hidden="1">[5]A11!#REF!</definedName>
    <definedName name="_195__123Graph_F_CURRENT_3" localSheetId="45" hidden="1">[5]A11!#REF!</definedName>
    <definedName name="_195__123Graph_F_CURRENT_3" localSheetId="46" hidden="1">[5]A11!#REF!</definedName>
    <definedName name="_195__123Graph_F_CURRENT_3" localSheetId="26" hidden="1">[5]A11!#REF!</definedName>
    <definedName name="_195__123Graph_F_CURRENT_3" localSheetId="27" hidden="1">[5]A11!#REF!</definedName>
    <definedName name="_195__123Graph_F_CURRENT_3" localSheetId="28" hidden="1">[5]A11!#REF!</definedName>
    <definedName name="_195__123Graph_F_CURRENT_3" localSheetId="29" hidden="1">[5]A11!#REF!</definedName>
    <definedName name="_195__123Graph_F_CURRENT_3" localSheetId="30" hidden="1">[5]A11!#REF!</definedName>
    <definedName name="_195__123Graph_F_CURRENT_3" localSheetId="31" hidden="1">[5]A11!#REF!</definedName>
    <definedName name="_195__123Graph_F_CURRENT_3" hidden="1">[5]A11!#REF!</definedName>
    <definedName name="_198__123Graph_F_CURRENT_4" localSheetId="13" hidden="1">[5]A11!#REF!</definedName>
    <definedName name="_198__123Graph_F_CURRENT_4" localSheetId="14" hidden="1">[5]A11!#REF!</definedName>
    <definedName name="_198__123Graph_F_CURRENT_4" localSheetId="15" hidden="1">[5]A11!#REF!</definedName>
    <definedName name="_198__123Graph_F_CURRENT_4" localSheetId="17" hidden="1">[6]A11!#REF!</definedName>
    <definedName name="_198__123Graph_F_CURRENT_4" localSheetId="19" hidden="1">[6]A11!#REF!</definedName>
    <definedName name="_198__123Graph_F_CURRENT_4" localSheetId="22" hidden="1">[5]A11!#REF!</definedName>
    <definedName name="_198__123Graph_F_CURRENT_4" localSheetId="23" hidden="1">[5]A11!#REF!</definedName>
    <definedName name="_198__123Graph_F_CURRENT_4" localSheetId="2" hidden="1">[5]A11!#REF!</definedName>
    <definedName name="_198__123Graph_F_CURRENT_4" localSheetId="24" hidden="1">[7]A11!#REF!</definedName>
    <definedName name="_198__123Graph_F_CURRENT_4" localSheetId="25" hidden="1">[7]A11!#REF!</definedName>
    <definedName name="_198__123Graph_F_CURRENT_4" localSheetId="34" hidden="1">[5]A11!#REF!</definedName>
    <definedName name="_198__123Graph_F_CURRENT_4" localSheetId="37" hidden="1">[5]A11!#REF!</definedName>
    <definedName name="_198__123Graph_F_CURRENT_4" localSheetId="3" hidden="1">[7]A11!#REF!</definedName>
    <definedName name="_198__123Graph_F_CURRENT_4" localSheetId="5" hidden="1">[6]A11!#REF!</definedName>
    <definedName name="_198__123Graph_F_CURRENT_4" localSheetId="7" hidden="1">[5]A11!#REF!</definedName>
    <definedName name="_198__123Graph_F_CURRENT_4" localSheetId="9" hidden="1">[5]A11!#REF!</definedName>
    <definedName name="_198__123Graph_F_CURRENT_4" localSheetId="10" hidden="1">[7]A11!#REF!</definedName>
    <definedName name="_198__123Graph_F_CURRENT_4" localSheetId="4" hidden="1">[7]A11!#REF!</definedName>
    <definedName name="_198__123Graph_F_CURRENT_4" localSheetId="12" hidden="1">[5]A11!#REF!</definedName>
    <definedName name="_198__123Graph_F_CURRENT_4" localSheetId="36" hidden="1">[5]A11!#REF!</definedName>
    <definedName name="_198__123Graph_F_CURRENT_4" localSheetId="40" hidden="1">[5]A11!#REF!</definedName>
    <definedName name="_198__123Graph_F_CURRENT_4" localSheetId="42" hidden="1">[5]A11!#REF!</definedName>
    <definedName name="_198__123Graph_F_CURRENT_4" localSheetId="43" hidden="1">[5]A11!#REF!</definedName>
    <definedName name="_198__123Graph_F_CURRENT_4" localSheetId="44" hidden="1">[5]A11!#REF!</definedName>
    <definedName name="_198__123Graph_F_CURRENT_4" localSheetId="45" hidden="1">[5]A11!#REF!</definedName>
    <definedName name="_198__123Graph_F_CURRENT_4" localSheetId="46" hidden="1">[5]A11!#REF!</definedName>
    <definedName name="_198__123Graph_F_CURRENT_4" localSheetId="26" hidden="1">[5]A11!#REF!</definedName>
    <definedName name="_198__123Graph_F_CURRENT_4" localSheetId="27" hidden="1">[5]A11!#REF!</definedName>
    <definedName name="_198__123Graph_F_CURRENT_4" localSheetId="28" hidden="1">[5]A11!#REF!</definedName>
    <definedName name="_198__123Graph_F_CURRENT_4" localSheetId="29" hidden="1">[5]A11!#REF!</definedName>
    <definedName name="_198__123Graph_F_CURRENT_4" localSheetId="30" hidden="1">[5]A11!#REF!</definedName>
    <definedName name="_198__123Graph_F_CURRENT_4" localSheetId="31" hidden="1">[5]A11!#REF!</definedName>
    <definedName name="_198__123Graph_F_CURRENT_4" hidden="1">[5]A11!#REF!</definedName>
    <definedName name="_2__123Graph_BDEV_EMPL" localSheetId="13" hidden="1">'[8]Time series'!#REF!</definedName>
    <definedName name="_2__123Graph_BDEV_EMPL" localSheetId="14" hidden="1">'[8]Time series'!#REF!</definedName>
    <definedName name="_2__123Graph_BDEV_EMPL" localSheetId="15" hidden="1">'[8]Time series'!#REF!</definedName>
    <definedName name="_2__123Graph_BDEV_EMPL" localSheetId="17" hidden="1">'[9]Time series'!#REF!</definedName>
    <definedName name="_2__123Graph_BDEV_EMPL" localSheetId="19" hidden="1">'[9]Time series'!#REF!</definedName>
    <definedName name="_2__123Graph_BDEV_EMPL" localSheetId="22" hidden="1">'[8]Time series'!#REF!</definedName>
    <definedName name="_2__123Graph_BDEV_EMPL" localSheetId="23" hidden="1">'[8]Time series'!#REF!</definedName>
    <definedName name="_2__123Graph_BDEV_EMPL" localSheetId="2" hidden="1">'[8]Time series'!#REF!</definedName>
    <definedName name="_2__123Graph_BDEV_EMPL" localSheetId="24" hidden="1">'[10]Time series'!#REF!</definedName>
    <definedName name="_2__123Graph_BDEV_EMPL" localSheetId="25" hidden="1">'[10]Time series'!#REF!</definedName>
    <definedName name="_2__123Graph_BDEV_EMPL" localSheetId="34" hidden="1">'[8]Time series'!#REF!</definedName>
    <definedName name="_2__123Graph_BDEV_EMPL" localSheetId="35" hidden="1">'[8]Time series'!#REF!</definedName>
    <definedName name="_2__123Graph_BDEV_EMPL" localSheetId="37" hidden="1">'[8]Time series'!#REF!</definedName>
    <definedName name="_2__123Graph_BDEV_EMPL" localSheetId="3" hidden="1">'[10]Time series'!#REF!</definedName>
    <definedName name="_2__123Graph_BDEV_EMPL" localSheetId="5" hidden="1">'[9]Time series'!#REF!</definedName>
    <definedName name="_2__123Graph_BDEV_EMPL" localSheetId="7" hidden="1">'[8]Time series'!#REF!</definedName>
    <definedName name="_2__123Graph_BDEV_EMPL" localSheetId="9" hidden="1">'[8]Time series'!#REF!</definedName>
    <definedName name="_2__123Graph_BDEV_EMPL" localSheetId="10" hidden="1">'[10]Time series'!#REF!</definedName>
    <definedName name="_2__123Graph_BDEV_EMPL" localSheetId="4" hidden="1">'[10]Time series'!#REF!</definedName>
    <definedName name="_2__123Graph_BDEV_EMPL" localSheetId="12" hidden="1">'[8]Time series'!#REF!</definedName>
    <definedName name="_2__123Graph_BDEV_EMPL" localSheetId="36" hidden="1">'[8]Time series'!#REF!</definedName>
    <definedName name="_2__123Graph_BDEV_EMPL" localSheetId="40" hidden="1">'[8]Time series'!#REF!</definedName>
    <definedName name="_2__123Graph_BDEV_EMPL" localSheetId="42" hidden="1">'[8]Time series'!#REF!</definedName>
    <definedName name="_2__123Graph_BDEV_EMPL" localSheetId="43" hidden="1">'[8]Time series'!#REF!</definedName>
    <definedName name="_2__123Graph_BDEV_EMPL" localSheetId="44" hidden="1">'[8]Time series'!#REF!</definedName>
    <definedName name="_2__123Graph_BDEV_EMPL" localSheetId="45" hidden="1">'[8]Time series'!#REF!</definedName>
    <definedName name="_2__123Graph_BDEV_EMPL" localSheetId="46" hidden="1">'[8]Time series'!#REF!</definedName>
    <definedName name="_2__123Graph_BDEV_EMPL" localSheetId="26" hidden="1">'[8]Time series'!#REF!</definedName>
    <definedName name="_2__123Graph_BDEV_EMPL" localSheetId="27" hidden="1">'[8]Time series'!#REF!</definedName>
    <definedName name="_2__123Graph_BDEV_EMPL" localSheetId="28" hidden="1">'[8]Time series'!#REF!</definedName>
    <definedName name="_2__123Graph_BDEV_EMPL" localSheetId="29" hidden="1">'[8]Time series'!#REF!</definedName>
    <definedName name="_2__123Graph_BDEV_EMPL" localSheetId="30" hidden="1">'[8]Time series'!#REF!</definedName>
    <definedName name="_2__123Graph_BDEV_EMPL" localSheetId="31" hidden="1">'[8]Time series'!#REF!</definedName>
    <definedName name="_2__123Graph_BDEV_EMPL" hidden="1">'[8]Time series'!#REF!</definedName>
    <definedName name="_201__123Graph_F_CURRENT_5" localSheetId="13" hidden="1">[5]A11!#REF!</definedName>
    <definedName name="_201__123Graph_F_CURRENT_5" localSheetId="14" hidden="1">[5]A11!#REF!</definedName>
    <definedName name="_201__123Graph_F_CURRENT_5" localSheetId="15" hidden="1">[5]A11!#REF!</definedName>
    <definedName name="_201__123Graph_F_CURRENT_5" localSheetId="17" hidden="1">[6]A11!#REF!</definedName>
    <definedName name="_201__123Graph_F_CURRENT_5" localSheetId="19" hidden="1">[6]A11!#REF!</definedName>
    <definedName name="_201__123Graph_F_CURRENT_5" localSheetId="22" hidden="1">[5]A11!#REF!</definedName>
    <definedName name="_201__123Graph_F_CURRENT_5" localSheetId="23" hidden="1">[5]A11!#REF!</definedName>
    <definedName name="_201__123Graph_F_CURRENT_5" localSheetId="2" hidden="1">[5]A11!#REF!</definedName>
    <definedName name="_201__123Graph_F_CURRENT_5" localSheetId="24" hidden="1">[7]A11!#REF!</definedName>
    <definedName name="_201__123Graph_F_CURRENT_5" localSheetId="25" hidden="1">[7]A11!#REF!</definedName>
    <definedName name="_201__123Graph_F_CURRENT_5" localSheetId="34" hidden="1">[5]A11!#REF!</definedName>
    <definedName name="_201__123Graph_F_CURRENT_5" localSheetId="35" hidden="1">[5]A11!#REF!</definedName>
    <definedName name="_201__123Graph_F_CURRENT_5" localSheetId="37" hidden="1">[5]A11!#REF!</definedName>
    <definedName name="_201__123Graph_F_CURRENT_5" localSheetId="3" hidden="1">[7]A11!#REF!</definedName>
    <definedName name="_201__123Graph_F_CURRENT_5" localSheetId="5" hidden="1">[6]A11!#REF!</definedName>
    <definedName name="_201__123Graph_F_CURRENT_5" localSheetId="7" hidden="1">[5]A11!#REF!</definedName>
    <definedName name="_201__123Graph_F_CURRENT_5" localSheetId="9" hidden="1">[5]A11!#REF!</definedName>
    <definedName name="_201__123Graph_F_CURRENT_5" localSheetId="10" hidden="1">[7]A11!#REF!</definedName>
    <definedName name="_201__123Graph_F_CURRENT_5" localSheetId="4" hidden="1">[7]A11!#REF!</definedName>
    <definedName name="_201__123Graph_F_CURRENT_5" localSheetId="12" hidden="1">[5]A11!#REF!</definedName>
    <definedName name="_201__123Graph_F_CURRENT_5" localSheetId="36" hidden="1">[5]A11!#REF!</definedName>
    <definedName name="_201__123Graph_F_CURRENT_5" localSheetId="40" hidden="1">[5]A11!#REF!</definedName>
    <definedName name="_201__123Graph_F_CURRENT_5" localSheetId="42" hidden="1">[5]A11!#REF!</definedName>
    <definedName name="_201__123Graph_F_CURRENT_5" localSheetId="43" hidden="1">[5]A11!#REF!</definedName>
    <definedName name="_201__123Graph_F_CURRENT_5" localSheetId="44" hidden="1">[5]A11!#REF!</definedName>
    <definedName name="_201__123Graph_F_CURRENT_5" localSheetId="45" hidden="1">[5]A11!#REF!</definedName>
    <definedName name="_201__123Graph_F_CURRENT_5" localSheetId="46" hidden="1">[5]A11!#REF!</definedName>
    <definedName name="_201__123Graph_F_CURRENT_5" localSheetId="26" hidden="1">[5]A11!#REF!</definedName>
    <definedName name="_201__123Graph_F_CURRENT_5" localSheetId="27" hidden="1">[5]A11!#REF!</definedName>
    <definedName name="_201__123Graph_F_CURRENT_5" localSheetId="28" hidden="1">[5]A11!#REF!</definedName>
    <definedName name="_201__123Graph_F_CURRENT_5" localSheetId="29" hidden="1">[5]A11!#REF!</definedName>
    <definedName name="_201__123Graph_F_CURRENT_5" localSheetId="30" hidden="1">[5]A11!#REF!</definedName>
    <definedName name="_201__123Graph_F_CURRENT_5" localSheetId="31" hidden="1">[5]A11!#REF!</definedName>
    <definedName name="_201__123Graph_F_CURRENT_5" hidden="1">[5]A11!#REF!</definedName>
    <definedName name="_204__123Graph_F_CURRENT_6" localSheetId="13" hidden="1">[5]A11!#REF!</definedName>
    <definedName name="_204__123Graph_F_CURRENT_6" localSheetId="14" hidden="1">[5]A11!#REF!</definedName>
    <definedName name="_204__123Graph_F_CURRENT_6" localSheetId="15" hidden="1">[5]A11!#REF!</definedName>
    <definedName name="_204__123Graph_F_CURRENT_6" localSheetId="17" hidden="1">[6]A11!#REF!</definedName>
    <definedName name="_204__123Graph_F_CURRENT_6" localSheetId="19" hidden="1">[6]A11!#REF!</definedName>
    <definedName name="_204__123Graph_F_CURRENT_6" localSheetId="22" hidden="1">[5]A11!#REF!</definedName>
    <definedName name="_204__123Graph_F_CURRENT_6" localSheetId="23" hidden="1">[5]A11!#REF!</definedName>
    <definedName name="_204__123Graph_F_CURRENT_6" localSheetId="2" hidden="1">[5]A11!#REF!</definedName>
    <definedName name="_204__123Graph_F_CURRENT_6" localSheetId="24" hidden="1">[7]A11!#REF!</definedName>
    <definedName name="_204__123Graph_F_CURRENT_6" localSheetId="25" hidden="1">[7]A11!#REF!</definedName>
    <definedName name="_204__123Graph_F_CURRENT_6" localSheetId="34" hidden="1">[5]A11!#REF!</definedName>
    <definedName name="_204__123Graph_F_CURRENT_6" localSheetId="35" hidden="1">[5]A11!#REF!</definedName>
    <definedName name="_204__123Graph_F_CURRENT_6" localSheetId="37" hidden="1">[5]A11!#REF!</definedName>
    <definedName name="_204__123Graph_F_CURRENT_6" localSheetId="3" hidden="1">[7]A11!#REF!</definedName>
    <definedName name="_204__123Graph_F_CURRENT_6" localSheetId="5" hidden="1">[6]A11!#REF!</definedName>
    <definedName name="_204__123Graph_F_CURRENT_6" localSheetId="7" hidden="1">[5]A11!#REF!</definedName>
    <definedName name="_204__123Graph_F_CURRENT_6" localSheetId="9" hidden="1">[5]A11!#REF!</definedName>
    <definedName name="_204__123Graph_F_CURRENT_6" localSheetId="10" hidden="1">[7]A11!#REF!</definedName>
    <definedName name="_204__123Graph_F_CURRENT_6" localSheetId="4" hidden="1">[7]A11!#REF!</definedName>
    <definedName name="_204__123Graph_F_CURRENT_6" localSheetId="12" hidden="1">[5]A11!#REF!</definedName>
    <definedName name="_204__123Graph_F_CURRENT_6" localSheetId="36" hidden="1">[5]A11!#REF!</definedName>
    <definedName name="_204__123Graph_F_CURRENT_6" localSheetId="40" hidden="1">[5]A11!#REF!</definedName>
    <definedName name="_204__123Graph_F_CURRENT_6" localSheetId="42" hidden="1">[5]A11!#REF!</definedName>
    <definedName name="_204__123Graph_F_CURRENT_6" localSheetId="43" hidden="1">[5]A11!#REF!</definedName>
    <definedName name="_204__123Graph_F_CURRENT_6" localSheetId="44" hidden="1">[5]A11!#REF!</definedName>
    <definedName name="_204__123Graph_F_CURRENT_6" localSheetId="45" hidden="1">[5]A11!#REF!</definedName>
    <definedName name="_204__123Graph_F_CURRENT_6" localSheetId="46" hidden="1">[5]A11!#REF!</definedName>
    <definedName name="_204__123Graph_F_CURRENT_6" localSheetId="26" hidden="1">[5]A11!#REF!</definedName>
    <definedName name="_204__123Graph_F_CURRENT_6" localSheetId="27" hidden="1">[5]A11!#REF!</definedName>
    <definedName name="_204__123Graph_F_CURRENT_6" localSheetId="28" hidden="1">[5]A11!#REF!</definedName>
    <definedName name="_204__123Graph_F_CURRENT_6" localSheetId="29" hidden="1">[5]A11!#REF!</definedName>
    <definedName name="_204__123Graph_F_CURRENT_6" localSheetId="30" hidden="1">[5]A11!#REF!</definedName>
    <definedName name="_204__123Graph_F_CURRENT_6" localSheetId="31" hidden="1">[5]A11!#REF!</definedName>
    <definedName name="_204__123Graph_F_CURRENT_6" hidden="1">[5]A11!#REF!</definedName>
    <definedName name="_207__123Graph_F_CURRENT_7" localSheetId="13" hidden="1">[5]A11!#REF!</definedName>
    <definedName name="_207__123Graph_F_CURRENT_7" localSheetId="14" hidden="1">[5]A11!#REF!</definedName>
    <definedName name="_207__123Graph_F_CURRENT_7" localSheetId="15" hidden="1">[5]A11!#REF!</definedName>
    <definedName name="_207__123Graph_F_CURRENT_7" localSheetId="17" hidden="1">[6]A11!#REF!</definedName>
    <definedName name="_207__123Graph_F_CURRENT_7" localSheetId="19" hidden="1">[6]A11!#REF!</definedName>
    <definedName name="_207__123Graph_F_CURRENT_7" localSheetId="22" hidden="1">[5]A11!#REF!</definedName>
    <definedName name="_207__123Graph_F_CURRENT_7" localSheetId="23" hidden="1">[5]A11!#REF!</definedName>
    <definedName name="_207__123Graph_F_CURRENT_7" localSheetId="2" hidden="1">[5]A11!#REF!</definedName>
    <definedName name="_207__123Graph_F_CURRENT_7" localSheetId="24" hidden="1">[7]A11!#REF!</definedName>
    <definedName name="_207__123Graph_F_CURRENT_7" localSheetId="25" hidden="1">[7]A11!#REF!</definedName>
    <definedName name="_207__123Graph_F_CURRENT_7" localSheetId="34" hidden="1">[5]A11!#REF!</definedName>
    <definedName name="_207__123Graph_F_CURRENT_7" localSheetId="35" hidden="1">[5]A11!#REF!</definedName>
    <definedName name="_207__123Graph_F_CURRENT_7" localSheetId="37" hidden="1">[5]A11!#REF!</definedName>
    <definedName name="_207__123Graph_F_CURRENT_7" localSheetId="3" hidden="1">[7]A11!#REF!</definedName>
    <definedName name="_207__123Graph_F_CURRENT_7" localSheetId="5" hidden="1">[6]A11!#REF!</definedName>
    <definedName name="_207__123Graph_F_CURRENT_7" localSheetId="7" hidden="1">[5]A11!#REF!</definedName>
    <definedName name="_207__123Graph_F_CURRENT_7" localSheetId="9" hidden="1">[5]A11!#REF!</definedName>
    <definedName name="_207__123Graph_F_CURRENT_7" localSheetId="10" hidden="1">[7]A11!#REF!</definedName>
    <definedName name="_207__123Graph_F_CURRENT_7" localSheetId="4" hidden="1">[7]A11!#REF!</definedName>
    <definedName name="_207__123Graph_F_CURRENT_7" localSheetId="12" hidden="1">[5]A11!#REF!</definedName>
    <definedName name="_207__123Graph_F_CURRENT_7" localSheetId="36" hidden="1">[5]A11!#REF!</definedName>
    <definedName name="_207__123Graph_F_CURRENT_7" localSheetId="40" hidden="1">[5]A11!#REF!</definedName>
    <definedName name="_207__123Graph_F_CURRENT_7" localSheetId="42" hidden="1">[5]A11!#REF!</definedName>
    <definedName name="_207__123Graph_F_CURRENT_7" localSheetId="43" hidden="1">[5]A11!#REF!</definedName>
    <definedName name="_207__123Graph_F_CURRENT_7" localSheetId="44" hidden="1">[5]A11!#REF!</definedName>
    <definedName name="_207__123Graph_F_CURRENT_7" localSheetId="45" hidden="1">[5]A11!#REF!</definedName>
    <definedName name="_207__123Graph_F_CURRENT_7" localSheetId="46" hidden="1">[5]A11!#REF!</definedName>
    <definedName name="_207__123Graph_F_CURRENT_7" localSheetId="26" hidden="1">[5]A11!#REF!</definedName>
    <definedName name="_207__123Graph_F_CURRENT_7" localSheetId="27" hidden="1">[5]A11!#REF!</definedName>
    <definedName name="_207__123Graph_F_CURRENT_7" localSheetId="28" hidden="1">[5]A11!#REF!</definedName>
    <definedName name="_207__123Graph_F_CURRENT_7" localSheetId="29" hidden="1">[5]A11!#REF!</definedName>
    <definedName name="_207__123Graph_F_CURRENT_7" localSheetId="30" hidden="1">[5]A11!#REF!</definedName>
    <definedName name="_207__123Graph_F_CURRENT_7" localSheetId="31" hidden="1">[5]A11!#REF!</definedName>
    <definedName name="_207__123Graph_F_CURRENT_7" hidden="1">[5]A11!#REF!</definedName>
    <definedName name="_21__123Graph_A_CURRENT_5" localSheetId="13" hidden="1">[5]A11!#REF!</definedName>
    <definedName name="_21__123Graph_A_CURRENT_5" localSheetId="14" hidden="1">[5]A11!#REF!</definedName>
    <definedName name="_21__123Graph_A_CURRENT_5" localSheetId="15" hidden="1">[5]A11!#REF!</definedName>
    <definedName name="_21__123Graph_A_CURRENT_5" localSheetId="17" hidden="1">[6]A11!#REF!</definedName>
    <definedName name="_21__123Graph_A_CURRENT_5" localSheetId="19" hidden="1">[6]A11!#REF!</definedName>
    <definedName name="_21__123Graph_A_CURRENT_5" localSheetId="22" hidden="1">[5]A11!#REF!</definedName>
    <definedName name="_21__123Graph_A_CURRENT_5" localSheetId="23" hidden="1">[5]A11!#REF!</definedName>
    <definedName name="_21__123Graph_A_CURRENT_5" localSheetId="2" hidden="1">[5]A11!#REF!</definedName>
    <definedName name="_21__123Graph_A_CURRENT_5" localSheetId="24" hidden="1">[7]A11!#REF!</definedName>
    <definedName name="_21__123Graph_A_CURRENT_5" localSheetId="25" hidden="1">[7]A11!#REF!</definedName>
    <definedName name="_21__123Graph_A_CURRENT_5" localSheetId="34" hidden="1">[5]A11!#REF!</definedName>
    <definedName name="_21__123Graph_A_CURRENT_5" localSheetId="37" hidden="1">[5]A11!#REF!</definedName>
    <definedName name="_21__123Graph_A_CURRENT_5" localSheetId="3" hidden="1">[7]A11!#REF!</definedName>
    <definedName name="_21__123Graph_A_CURRENT_5" localSheetId="5" hidden="1">[6]A11!#REF!</definedName>
    <definedName name="_21__123Graph_A_CURRENT_5" localSheetId="7" hidden="1">[5]A11!#REF!</definedName>
    <definedName name="_21__123Graph_A_CURRENT_5" localSheetId="9" hidden="1">[5]A11!#REF!</definedName>
    <definedName name="_21__123Graph_A_CURRENT_5" localSheetId="10" hidden="1">[7]A11!#REF!</definedName>
    <definedName name="_21__123Graph_A_CURRENT_5" localSheetId="4" hidden="1">[7]A11!#REF!</definedName>
    <definedName name="_21__123Graph_A_CURRENT_5" localSheetId="12" hidden="1">[5]A11!#REF!</definedName>
    <definedName name="_21__123Graph_A_CURRENT_5" localSheetId="36" hidden="1">[5]A11!#REF!</definedName>
    <definedName name="_21__123Graph_A_CURRENT_5" localSheetId="40" hidden="1">[5]A11!#REF!</definedName>
    <definedName name="_21__123Graph_A_CURRENT_5" localSheetId="42" hidden="1">[5]A11!#REF!</definedName>
    <definedName name="_21__123Graph_A_CURRENT_5" localSheetId="43" hidden="1">[5]A11!#REF!</definedName>
    <definedName name="_21__123Graph_A_CURRENT_5" localSheetId="44" hidden="1">[5]A11!#REF!</definedName>
    <definedName name="_21__123Graph_A_CURRENT_5" localSheetId="45" hidden="1">[5]A11!#REF!</definedName>
    <definedName name="_21__123Graph_A_CURRENT_5" localSheetId="46" hidden="1">[5]A11!#REF!</definedName>
    <definedName name="_21__123Graph_A_CURRENT_5" localSheetId="26" hidden="1">[5]A11!#REF!</definedName>
    <definedName name="_21__123Graph_A_CURRENT_5" localSheetId="27" hidden="1">[5]A11!#REF!</definedName>
    <definedName name="_21__123Graph_A_CURRENT_5" localSheetId="28" hidden="1">[5]A11!#REF!</definedName>
    <definedName name="_21__123Graph_A_CURRENT_5" localSheetId="29" hidden="1">[5]A11!#REF!</definedName>
    <definedName name="_21__123Graph_A_CURRENT_5" localSheetId="30" hidden="1">[5]A11!#REF!</definedName>
    <definedName name="_21__123Graph_A_CURRENT_5" localSheetId="31" hidden="1">[5]A11!#REF!</definedName>
    <definedName name="_21__123Graph_A_CURRENT_5" hidden="1">[5]A11!#REF!</definedName>
    <definedName name="_210__123Graph_F_CURRENT_8" localSheetId="13" hidden="1">[5]A11!#REF!</definedName>
    <definedName name="_210__123Graph_F_CURRENT_8" localSheetId="14" hidden="1">[5]A11!#REF!</definedName>
    <definedName name="_210__123Graph_F_CURRENT_8" localSheetId="15" hidden="1">[5]A11!#REF!</definedName>
    <definedName name="_210__123Graph_F_CURRENT_8" localSheetId="17" hidden="1">[6]A11!#REF!</definedName>
    <definedName name="_210__123Graph_F_CURRENT_8" localSheetId="19" hidden="1">[6]A11!#REF!</definedName>
    <definedName name="_210__123Graph_F_CURRENT_8" localSheetId="22" hidden="1">[5]A11!#REF!</definedName>
    <definedName name="_210__123Graph_F_CURRENT_8" localSheetId="23" hidden="1">[5]A11!#REF!</definedName>
    <definedName name="_210__123Graph_F_CURRENT_8" localSheetId="2" hidden="1">[5]A11!#REF!</definedName>
    <definedName name="_210__123Graph_F_CURRENT_8" localSheetId="24" hidden="1">[7]A11!#REF!</definedName>
    <definedName name="_210__123Graph_F_CURRENT_8" localSheetId="25" hidden="1">[7]A11!#REF!</definedName>
    <definedName name="_210__123Graph_F_CURRENT_8" localSheetId="34" hidden="1">[5]A11!#REF!</definedName>
    <definedName name="_210__123Graph_F_CURRENT_8" localSheetId="37" hidden="1">[5]A11!#REF!</definedName>
    <definedName name="_210__123Graph_F_CURRENT_8" localSheetId="3" hidden="1">[7]A11!#REF!</definedName>
    <definedName name="_210__123Graph_F_CURRENT_8" localSheetId="5" hidden="1">[6]A11!#REF!</definedName>
    <definedName name="_210__123Graph_F_CURRENT_8" localSheetId="7" hidden="1">[5]A11!#REF!</definedName>
    <definedName name="_210__123Graph_F_CURRENT_8" localSheetId="9" hidden="1">[5]A11!#REF!</definedName>
    <definedName name="_210__123Graph_F_CURRENT_8" localSheetId="10" hidden="1">[7]A11!#REF!</definedName>
    <definedName name="_210__123Graph_F_CURRENT_8" localSheetId="4" hidden="1">[7]A11!#REF!</definedName>
    <definedName name="_210__123Graph_F_CURRENT_8" localSheetId="12" hidden="1">[5]A11!#REF!</definedName>
    <definedName name="_210__123Graph_F_CURRENT_8" localSheetId="36" hidden="1">[5]A11!#REF!</definedName>
    <definedName name="_210__123Graph_F_CURRENT_8" localSheetId="40" hidden="1">[5]A11!#REF!</definedName>
    <definedName name="_210__123Graph_F_CURRENT_8" localSheetId="42" hidden="1">[5]A11!#REF!</definedName>
    <definedName name="_210__123Graph_F_CURRENT_8" localSheetId="43" hidden="1">[5]A11!#REF!</definedName>
    <definedName name="_210__123Graph_F_CURRENT_8" localSheetId="44" hidden="1">[5]A11!#REF!</definedName>
    <definedName name="_210__123Graph_F_CURRENT_8" localSheetId="45" hidden="1">[5]A11!#REF!</definedName>
    <definedName name="_210__123Graph_F_CURRENT_8" localSheetId="46" hidden="1">[5]A11!#REF!</definedName>
    <definedName name="_210__123Graph_F_CURRENT_8" localSheetId="26" hidden="1">[5]A11!#REF!</definedName>
    <definedName name="_210__123Graph_F_CURRENT_8" localSheetId="27" hidden="1">[5]A11!#REF!</definedName>
    <definedName name="_210__123Graph_F_CURRENT_8" localSheetId="28" hidden="1">[5]A11!#REF!</definedName>
    <definedName name="_210__123Graph_F_CURRENT_8" localSheetId="29" hidden="1">[5]A11!#REF!</definedName>
    <definedName name="_210__123Graph_F_CURRENT_8" localSheetId="30" hidden="1">[5]A11!#REF!</definedName>
    <definedName name="_210__123Graph_F_CURRENT_8" localSheetId="31" hidden="1">[5]A11!#REF!</definedName>
    <definedName name="_210__123Graph_F_CURRENT_8" hidden="1">[5]A11!#REF!</definedName>
    <definedName name="_213__123Graph_F_CURRENT_9" localSheetId="13" hidden="1">[5]A11!#REF!</definedName>
    <definedName name="_213__123Graph_F_CURRENT_9" localSheetId="14" hidden="1">[5]A11!#REF!</definedName>
    <definedName name="_213__123Graph_F_CURRENT_9" localSheetId="15" hidden="1">[5]A11!#REF!</definedName>
    <definedName name="_213__123Graph_F_CURRENT_9" localSheetId="17" hidden="1">[6]A11!#REF!</definedName>
    <definedName name="_213__123Graph_F_CURRENT_9" localSheetId="19" hidden="1">[6]A11!#REF!</definedName>
    <definedName name="_213__123Graph_F_CURRENT_9" localSheetId="22" hidden="1">[5]A11!#REF!</definedName>
    <definedName name="_213__123Graph_F_CURRENT_9" localSheetId="23" hidden="1">[5]A11!#REF!</definedName>
    <definedName name="_213__123Graph_F_CURRENT_9" localSheetId="2" hidden="1">[5]A11!#REF!</definedName>
    <definedName name="_213__123Graph_F_CURRENT_9" localSheetId="24" hidden="1">[7]A11!#REF!</definedName>
    <definedName name="_213__123Graph_F_CURRENT_9" localSheetId="25" hidden="1">[7]A11!#REF!</definedName>
    <definedName name="_213__123Graph_F_CURRENT_9" localSheetId="34" hidden="1">[5]A11!#REF!</definedName>
    <definedName name="_213__123Graph_F_CURRENT_9" localSheetId="37" hidden="1">[5]A11!#REF!</definedName>
    <definedName name="_213__123Graph_F_CURRENT_9" localSheetId="3" hidden="1">[7]A11!#REF!</definedName>
    <definedName name="_213__123Graph_F_CURRENT_9" localSheetId="5" hidden="1">[6]A11!#REF!</definedName>
    <definedName name="_213__123Graph_F_CURRENT_9" localSheetId="7" hidden="1">[5]A11!#REF!</definedName>
    <definedName name="_213__123Graph_F_CURRENT_9" localSheetId="9" hidden="1">[5]A11!#REF!</definedName>
    <definedName name="_213__123Graph_F_CURRENT_9" localSheetId="10" hidden="1">[7]A11!#REF!</definedName>
    <definedName name="_213__123Graph_F_CURRENT_9" localSheetId="4" hidden="1">[7]A11!#REF!</definedName>
    <definedName name="_213__123Graph_F_CURRENT_9" localSheetId="12" hidden="1">[5]A11!#REF!</definedName>
    <definedName name="_213__123Graph_F_CURRENT_9" localSheetId="36" hidden="1">[5]A11!#REF!</definedName>
    <definedName name="_213__123Graph_F_CURRENT_9" localSheetId="40" hidden="1">[5]A11!#REF!</definedName>
    <definedName name="_213__123Graph_F_CURRENT_9" localSheetId="42" hidden="1">[5]A11!#REF!</definedName>
    <definedName name="_213__123Graph_F_CURRENT_9" localSheetId="43" hidden="1">[5]A11!#REF!</definedName>
    <definedName name="_213__123Graph_F_CURRENT_9" localSheetId="44" hidden="1">[5]A11!#REF!</definedName>
    <definedName name="_213__123Graph_F_CURRENT_9" localSheetId="45" hidden="1">[5]A11!#REF!</definedName>
    <definedName name="_213__123Graph_F_CURRENT_9" localSheetId="46" hidden="1">[5]A11!#REF!</definedName>
    <definedName name="_213__123Graph_F_CURRENT_9" localSheetId="26" hidden="1">[5]A11!#REF!</definedName>
    <definedName name="_213__123Graph_F_CURRENT_9" localSheetId="27" hidden="1">[5]A11!#REF!</definedName>
    <definedName name="_213__123Graph_F_CURRENT_9" localSheetId="28" hidden="1">[5]A11!#REF!</definedName>
    <definedName name="_213__123Graph_F_CURRENT_9" localSheetId="29" hidden="1">[5]A11!#REF!</definedName>
    <definedName name="_213__123Graph_F_CURRENT_9" localSheetId="30" hidden="1">[5]A11!#REF!</definedName>
    <definedName name="_213__123Graph_F_CURRENT_9" localSheetId="31" hidden="1">[5]A11!#REF!</definedName>
    <definedName name="_213__123Graph_F_CURRENT_9" hidden="1">[5]A11!#REF!</definedName>
    <definedName name="_24__123Graph_A_CURRENT_6" localSheetId="13" hidden="1">[5]A11!#REF!</definedName>
    <definedName name="_24__123Graph_A_CURRENT_6" localSheetId="14" hidden="1">[5]A11!#REF!</definedName>
    <definedName name="_24__123Graph_A_CURRENT_6" localSheetId="15" hidden="1">[5]A11!#REF!</definedName>
    <definedName name="_24__123Graph_A_CURRENT_6" localSheetId="17" hidden="1">[6]A11!#REF!</definedName>
    <definedName name="_24__123Graph_A_CURRENT_6" localSheetId="19" hidden="1">[6]A11!#REF!</definedName>
    <definedName name="_24__123Graph_A_CURRENT_6" localSheetId="22" hidden="1">[5]A11!#REF!</definedName>
    <definedName name="_24__123Graph_A_CURRENT_6" localSheetId="23" hidden="1">[5]A11!#REF!</definedName>
    <definedName name="_24__123Graph_A_CURRENT_6" localSheetId="2" hidden="1">[5]A11!#REF!</definedName>
    <definedName name="_24__123Graph_A_CURRENT_6" localSheetId="24" hidden="1">[7]A11!#REF!</definedName>
    <definedName name="_24__123Graph_A_CURRENT_6" localSheetId="25" hidden="1">[7]A11!#REF!</definedName>
    <definedName name="_24__123Graph_A_CURRENT_6" localSheetId="34" hidden="1">[5]A11!#REF!</definedName>
    <definedName name="_24__123Graph_A_CURRENT_6" localSheetId="37" hidden="1">[5]A11!#REF!</definedName>
    <definedName name="_24__123Graph_A_CURRENT_6" localSheetId="3" hidden="1">[7]A11!#REF!</definedName>
    <definedName name="_24__123Graph_A_CURRENT_6" localSheetId="5" hidden="1">[6]A11!#REF!</definedName>
    <definedName name="_24__123Graph_A_CURRENT_6" localSheetId="7" hidden="1">[5]A11!#REF!</definedName>
    <definedName name="_24__123Graph_A_CURRENT_6" localSheetId="9" hidden="1">[5]A11!#REF!</definedName>
    <definedName name="_24__123Graph_A_CURRENT_6" localSheetId="10" hidden="1">[7]A11!#REF!</definedName>
    <definedName name="_24__123Graph_A_CURRENT_6" localSheetId="4" hidden="1">[7]A11!#REF!</definedName>
    <definedName name="_24__123Graph_A_CURRENT_6" localSheetId="12" hidden="1">[5]A11!#REF!</definedName>
    <definedName name="_24__123Graph_A_CURRENT_6" localSheetId="36" hidden="1">[5]A11!#REF!</definedName>
    <definedName name="_24__123Graph_A_CURRENT_6" localSheetId="40" hidden="1">[5]A11!#REF!</definedName>
    <definedName name="_24__123Graph_A_CURRENT_6" localSheetId="42" hidden="1">[5]A11!#REF!</definedName>
    <definedName name="_24__123Graph_A_CURRENT_6" localSheetId="43" hidden="1">[5]A11!#REF!</definedName>
    <definedName name="_24__123Graph_A_CURRENT_6" localSheetId="44" hidden="1">[5]A11!#REF!</definedName>
    <definedName name="_24__123Graph_A_CURRENT_6" localSheetId="45" hidden="1">[5]A11!#REF!</definedName>
    <definedName name="_24__123Graph_A_CURRENT_6" localSheetId="46" hidden="1">[5]A11!#REF!</definedName>
    <definedName name="_24__123Graph_A_CURRENT_6" localSheetId="26" hidden="1">[5]A11!#REF!</definedName>
    <definedName name="_24__123Graph_A_CURRENT_6" localSheetId="27" hidden="1">[5]A11!#REF!</definedName>
    <definedName name="_24__123Graph_A_CURRENT_6" localSheetId="28" hidden="1">[5]A11!#REF!</definedName>
    <definedName name="_24__123Graph_A_CURRENT_6" localSheetId="29" hidden="1">[5]A11!#REF!</definedName>
    <definedName name="_24__123Graph_A_CURRENT_6" localSheetId="30" hidden="1">[5]A11!#REF!</definedName>
    <definedName name="_24__123Graph_A_CURRENT_6" localSheetId="31" hidden="1">[5]A11!#REF!</definedName>
    <definedName name="_24__123Graph_A_CURRENT_6" hidden="1">[5]A11!#REF!</definedName>
    <definedName name="_27__123Graph_A_CURRENT_7" localSheetId="13" hidden="1">[5]A11!#REF!</definedName>
    <definedName name="_27__123Graph_A_CURRENT_7" localSheetId="14" hidden="1">[5]A11!#REF!</definedName>
    <definedName name="_27__123Graph_A_CURRENT_7" localSheetId="15" hidden="1">[5]A11!#REF!</definedName>
    <definedName name="_27__123Graph_A_CURRENT_7" localSheetId="17" hidden="1">[6]A11!#REF!</definedName>
    <definedName name="_27__123Graph_A_CURRENT_7" localSheetId="19" hidden="1">[6]A11!#REF!</definedName>
    <definedName name="_27__123Graph_A_CURRENT_7" localSheetId="22" hidden="1">[5]A11!#REF!</definedName>
    <definedName name="_27__123Graph_A_CURRENT_7" localSheetId="23" hidden="1">[5]A11!#REF!</definedName>
    <definedName name="_27__123Graph_A_CURRENT_7" localSheetId="2" hidden="1">[5]A11!#REF!</definedName>
    <definedName name="_27__123Graph_A_CURRENT_7" localSheetId="24" hidden="1">[7]A11!#REF!</definedName>
    <definedName name="_27__123Graph_A_CURRENT_7" localSheetId="25" hidden="1">[7]A11!#REF!</definedName>
    <definedName name="_27__123Graph_A_CURRENT_7" localSheetId="34" hidden="1">[5]A11!#REF!</definedName>
    <definedName name="_27__123Graph_A_CURRENT_7" localSheetId="37" hidden="1">[5]A11!#REF!</definedName>
    <definedName name="_27__123Graph_A_CURRENT_7" localSheetId="3" hidden="1">[7]A11!#REF!</definedName>
    <definedName name="_27__123Graph_A_CURRENT_7" localSheetId="5" hidden="1">[6]A11!#REF!</definedName>
    <definedName name="_27__123Graph_A_CURRENT_7" localSheetId="7" hidden="1">[5]A11!#REF!</definedName>
    <definedName name="_27__123Graph_A_CURRENT_7" localSheetId="9" hidden="1">[5]A11!#REF!</definedName>
    <definedName name="_27__123Graph_A_CURRENT_7" localSheetId="10" hidden="1">[7]A11!#REF!</definedName>
    <definedName name="_27__123Graph_A_CURRENT_7" localSheetId="4" hidden="1">[7]A11!#REF!</definedName>
    <definedName name="_27__123Graph_A_CURRENT_7" localSheetId="12" hidden="1">[5]A11!#REF!</definedName>
    <definedName name="_27__123Graph_A_CURRENT_7" localSheetId="36" hidden="1">[5]A11!#REF!</definedName>
    <definedName name="_27__123Graph_A_CURRENT_7" localSheetId="40" hidden="1">[5]A11!#REF!</definedName>
    <definedName name="_27__123Graph_A_CURRENT_7" localSheetId="42" hidden="1">[5]A11!#REF!</definedName>
    <definedName name="_27__123Graph_A_CURRENT_7" localSheetId="43" hidden="1">[5]A11!#REF!</definedName>
    <definedName name="_27__123Graph_A_CURRENT_7" localSheetId="44" hidden="1">[5]A11!#REF!</definedName>
    <definedName name="_27__123Graph_A_CURRENT_7" localSheetId="45" hidden="1">[5]A11!#REF!</definedName>
    <definedName name="_27__123Graph_A_CURRENT_7" localSheetId="46" hidden="1">[5]A11!#REF!</definedName>
    <definedName name="_27__123Graph_A_CURRENT_7" localSheetId="26" hidden="1">[5]A11!#REF!</definedName>
    <definedName name="_27__123Graph_A_CURRENT_7" localSheetId="27" hidden="1">[5]A11!#REF!</definedName>
    <definedName name="_27__123Graph_A_CURRENT_7" localSheetId="28" hidden="1">[5]A11!#REF!</definedName>
    <definedName name="_27__123Graph_A_CURRENT_7" localSheetId="29" hidden="1">[5]A11!#REF!</definedName>
    <definedName name="_27__123Graph_A_CURRENT_7" localSheetId="30" hidden="1">[5]A11!#REF!</definedName>
    <definedName name="_27__123Graph_A_CURRENT_7" localSheetId="31" hidden="1">[5]A11!#REF!</definedName>
    <definedName name="_27__123Graph_A_CURRENT_7" hidden="1">[5]A11!#REF!</definedName>
    <definedName name="_3__123Graph_A_CURRENT" localSheetId="13" hidden="1">[5]A11!#REF!</definedName>
    <definedName name="_3__123Graph_A_CURRENT" localSheetId="14" hidden="1">[5]A11!#REF!</definedName>
    <definedName name="_3__123Graph_A_CURRENT" localSheetId="15" hidden="1">[5]A11!#REF!</definedName>
    <definedName name="_3__123Graph_A_CURRENT" localSheetId="17" hidden="1">[6]A11!#REF!</definedName>
    <definedName name="_3__123Graph_A_CURRENT" localSheetId="19" hidden="1">[6]A11!#REF!</definedName>
    <definedName name="_3__123Graph_A_CURRENT" localSheetId="22" hidden="1">[5]A11!#REF!</definedName>
    <definedName name="_3__123Graph_A_CURRENT" localSheetId="23" hidden="1">[5]A11!#REF!</definedName>
    <definedName name="_3__123Graph_A_CURRENT" localSheetId="2" hidden="1">[5]A11!#REF!</definedName>
    <definedName name="_3__123Graph_A_CURRENT" localSheetId="24" hidden="1">[7]A11!#REF!</definedName>
    <definedName name="_3__123Graph_A_CURRENT" localSheetId="25" hidden="1">[7]A11!#REF!</definedName>
    <definedName name="_3__123Graph_A_CURRENT" localSheetId="34" hidden="1">[5]A11!#REF!</definedName>
    <definedName name="_3__123Graph_A_CURRENT" localSheetId="37" hidden="1">[5]A11!#REF!</definedName>
    <definedName name="_3__123Graph_A_CURRENT" localSheetId="3" hidden="1">[7]A11!#REF!</definedName>
    <definedName name="_3__123Graph_A_CURRENT" localSheetId="5" hidden="1">[6]A11!#REF!</definedName>
    <definedName name="_3__123Graph_A_CURRENT" localSheetId="7" hidden="1">[5]A11!#REF!</definedName>
    <definedName name="_3__123Graph_A_CURRENT" localSheetId="9" hidden="1">[5]A11!#REF!</definedName>
    <definedName name="_3__123Graph_A_CURRENT" localSheetId="10" hidden="1">[7]A11!#REF!</definedName>
    <definedName name="_3__123Graph_A_CURRENT" localSheetId="4" hidden="1">[7]A11!#REF!</definedName>
    <definedName name="_3__123Graph_A_CURRENT" localSheetId="12" hidden="1">[5]A11!#REF!</definedName>
    <definedName name="_3__123Graph_A_CURRENT" localSheetId="36" hidden="1">[5]A11!#REF!</definedName>
    <definedName name="_3__123Graph_A_CURRENT" localSheetId="40" hidden="1">[5]A11!#REF!</definedName>
    <definedName name="_3__123Graph_A_CURRENT" localSheetId="42" hidden="1">[5]A11!#REF!</definedName>
    <definedName name="_3__123Graph_A_CURRENT" localSheetId="43" hidden="1">[5]A11!#REF!</definedName>
    <definedName name="_3__123Graph_A_CURRENT" localSheetId="44" hidden="1">[5]A11!#REF!</definedName>
    <definedName name="_3__123Graph_A_CURRENT" localSheetId="45" hidden="1">[5]A11!#REF!</definedName>
    <definedName name="_3__123Graph_A_CURRENT" localSheetId="46" hidden="1">[5]A11!#REF!</definedName>
    <definedName name="_3__123Graph_A_CURRENT" localSheetId="26" hidden="1">[5]A11!#REF!</definedName>
    <definedName name="_3__123Graph_A_CURRENT" localSheetId="27" hidden="1">[5]A11!#REF!</definedName>
    <definedName name="_3__123Graph_A_CURRENT" localSheetId="28" hidden="1">[5]A11!#REF!</definedName>
    <definedName name="_3__123Graph_A_CURRENT" localSheetId="29" hidden="1">[5]A11!#REF!</definedName>
    <definedName name="_3__123Graph_A_CURRENT" localSheetId="30" hidden="1">[5]A11!#REF!</definedName>
    <definedName name="_3__123Graph_A_CURRENT" localSheetId="31" hidden="1">[5]A11!#REF!</definedName>
    <definedName name="_3__123Graph_A_CURRENT" hidden="1">[5]A11!#REF!</definedName>
    <definedName name="_3__123Graph_CDEV_EMPL" localSheetId="13" hidden="1">'[8]Time series'!#REF!</definedName>
    <definedName name="_3__123Graph_CDEV_EMPL" localSheetId="14" hidden="1">'[8]Time series'!#REF!</definedName>
    <definedName name="_3__123Graph_CDEV_EMPL" localSheetId="15" hidden="1">'[8]Time series'!#REF!</definedName>
    <definedName name="_3__123Graph_CDEV_EMPL" localSheetId="17" hidden="1">'[9]Time series'!#REF!</definedName>
    <definedName name="_3__123Graph_CDEV_EMPL" localSheetId="19" hidden="1">'[9]Time series'!#REF!</definedName>
    <definedName name="_3__123Graph_CDEV_EMPL" localSheetId="22" hidden="1">'[8]Time series'!#REF!</definedName>
    <definedName name="_3__123Graph_CDEV_EMPL" localSheetId="23" hidden="1">'[8]Time series'!#REF!</definedName>
    <definedName name="_3__123Graph_CDEV_EMPL" localSheetId="2" hidden="1">'[8]Time series'!#REF!</definedName>
    <definedName name="_3__123Graph_CDEV_EMPL" localSheetId="24" hidden="1">'[10]Time series'!#REF!</definedName>
    <definedName name="_3__123Graph_CDEV_EMPL" localSheetId="25" hidden="1">'[10]Time series'!#REF!</definedName>
    <definedName name="_3__123Graph_CDEV_EMPL" localSheetId="34" hidden="1">'[8]Time series'!#REF!</definedName>
    <definedName name="_3__123Graph_CDEV_EMPL" localSheetId="37" hidden="1">'[8]Time series'!#REF!</definedName>
    <definedName name="_3__123Graph_CDEV_EMPL" localSheetId="3" hidden="1">'[10]Time series'!#REF!</definedName>
    <definedName name="_3__123Graph_CDEV_EMPL" localSheetId="5" hidden="1">'[9]Time series'!#REF!</definedName>
    <definedName name="_3__123Graph_CDEV_EMPL" localSheetId="7" hidden="1">'[8]Time series'!#REF!</definedName>
    <definedName name="_3__123Graph_CDEV_EMPL" localSheetId="9" hidden="1">'[8]Time series'!#REF!</definedName>
    <definedName name="_3__123Graph_CDEV_EMPL" localSheetId="10" hidden="1">'[10]Time series'!#REF!</definedName>
    <definedName name="_3__123Graph_CDEV_EMPL" localSheetId="4" hidden="1">'[10]Time series'!#REF!</definedName>
    <definedName name="_3__123Graph_CDEV_EMPL" localSheetId="12" hidden="1">'[8]Time series'!#REF!</definedName>
    <definedName name="_3__123Graph_CDEV_EMPL" localSheetId="36" hidden="1">'[8]Time series'!#REF!</definedName>
    <definedName name="_3__123Graph_CDEV_EMPL" localSheetId="40" hidden="1">'[8]Time series'!#REF!</definedName>
    <definedName name="_3__123Graph_CDEV_EMPL" localSheetId="42" hidden="1">'[8]Time series'!#REF!</definedName>
    <definedName name="_3__123Graph_CDEV_EMPL" localSheetId="43" hidden="1">'[8]Time series'!#REF!</definedName>
    <definedName name="_3__123Graph_CDEV_EMPL" localSheetId="44" hidden="1">'[8]Time series'!#REF!</definedName>
    <definedName name="_3__123Graph_CDEV_EMPL" localSheetId="45" hidden="1">'[8]Time series'!#REF!</definedName>
    <definedName name="_3__123Graph_CDEV_EMPL" localSheetId="46" hidden="1">'[8]Time series'!#REF!</definedName>
    <definedName name="_3__123Graph_CDEV_EMPL" localSheetId="26" hidden="1">'[8]Time series'!#REF!</definedName>
    <definedName name="_3__123Graph_CDEV_EMPL" localSheetId="27" hidden="1">'[8]Time series'!#REF!</definedName>
    <definedName name="_3__123Graph_CDEV_EMPL" localSheetId="28" hidden="1">'[8]Time series'!#REF!</definedName>
    <definedName name="_3__123Graph_CDEV_EMPL" localSheetId="29" hidden="1">'[8]Time series'!#REF!</definedName>
    <definedName name="_3__123Graph_CDEV_EMPL" localSheetId="30" hidden="1">'[8]Time series'!#REF!</definedName>
    <definedName name="_3__123Graph_CDEV_EMPL" localSheetId="31" hidden="1">'[8]Time series'!#REF!</definedName>
    <definedName name="_3__123Graph_CDEV_EMPL" hidden="1">'[8]Time series'!#REF!</definedName>
    <definedName name="_30__123Graph_A_CURRENT_8" localSheetId="13" hidden="1">[5]A11!#REF!</definedName>
    <definedName name="_30__123Graph_A_CURRENT_8" localSheetId="14" hidden="1">[5]A11!#REF!</definedName>
    <definedName name="_30__123Graph_A_CURRENT_8" localSheetId="15" hidden="1">[5]A11!#REF!</definedName>
    <definedName name="_30__123Graph_A_CURRENT_8" localSheetId="17" hidden="1">[6]A11!#REF!</definedName>
    <definedName name="_30__123Graph_A_CURRENT_8" localSheetId="19" hidden="1">[6]A11!#REF!</definedName>
    <definedName name="_30__123Graph_A_CURRENT_8" localSheetId="22" hidden="1">[5]A11!#REF!</definedName>
    <definedName name="_30__123Graph_A_CURRENT_8" localSheetId="23" hidden="1">[5]A11!#REF!</definedName>
    <definedName name="_30__123Graph_A_CURRENT_8" localSheetId="2" hidden="1">[5]A11!#REF!</definedName>
    <definedName name="_30__123Graph_A_CURRENT_8" localSheetId="24" hidden="1">[7]A11!#REF!</definedName>
    <definedName name="_30__123Graph_A_CURRENT_8" localSheetId="25" hidden="1">[7]A11!#REF!</definedName>
    <definedName name="_30__123Graph_A_CURRENT_8" localSheetId="34" hidden="1">[5]A11!#REF!</definedName>
    <definedName name="_30__123Graph_A_CURRENT_8" localSheetId="37" hidden="1">[5]A11!#REF!</definedName>
    <definedName name="_30__123Graph_A_CURRENT_8" localSheetId="3" hidden="1">[7]A11!#REF!</definedName>
    <definedName name="_30__123Graph_A_CURRENT_8" localSheetId="5" hidden="1">[6]A11!#REF!</definedName>
    <definedName name="_30__123Graph_A_CURRENT_8" localSheetId="7" hidden="1">[5]A11!#REF!</definedName>
    <definedName name="_30__123Graph_A_CURRENT_8" localSheetId="9" hidden="1">[5]A11!#REF!</definedName>
    <definedName name="_30__123Graph_A_CURRENT_8" localSheetId="10" hidden="1">[7]A11!#REF!</definedName>
    <definedName name="_30__123Graph_A_CURRENT_8" localSheetId="4" hidden="1">[7]A11!#REF!</definedName>
    <definedName name="_30__123Graph_A_CURRENT_8" localSheetId="12" hidden="1">[5]A11!#REF!</definedName>
    <definedName name="_30__123Graph_A_CURRENT_8" localSheetId="36" hidden="1">[5]A11!#REF!</definedName>
    <definedName name="_30__123Graph_A_CURRENT_8" localSheetId="40" hidden="1">[5]A11!#REF!</definedName>
    <definedName name="_30__123Graph_A_CURRENT_8" localSheetId="42" hidden="1">[5]A11!#REF!</definedName>
    <definedName name="_30__123Graph_A_CURRENT_8" localSheetId="43" hidden="1">[5]A11!#REF!</definedName>
    <definedName name="_30__123Graph_A_CURRENT_8" localSheetId="44" hidden="1">[5]A11!#REF!</definedName>
    <definedName name="_30__123Graph_A_CURRENT_8" localSheetId="45" hidden="1">[5]A11!#REF!</definedName>
    <definedName name="_30__123Graph_A_CURRENT_8" localSheetId="46" hidden="1">[5]A11!#REF!</definedName>
    <definedName name="_30__123Graph_A_CURRENT_8" localSheetId="26" hidden="1">[5]A11!#REF!</definedName>
    <definedName name="_30__123Graph_A_CURRENT_8" localSheetId="27" hidden="1">[5]A11!#REF!</definedName>
    <definedName name="_30__123Graph_A_CURRENT_8" localSheetId="28" hidden="1">[5]A11!#REF!</definedName>
    <definedName name="_30__123Graph_A_CURRENT_8" localSheetId="29" hidden="1">[5]A11!#REF!</definedName>
    <definedName name="_30__123Graph_A_CURRENT_8" localSheetId="30" hidden="1">[5]A11!#REF!</definedName>
    <definedName name="_30__123Graph_A_CURRENT_8" localSheetId="31" hidden="1">[5]A11!#REF!</definedName>
    <definedName name="_30__123Graph_A_CURRENT_8" hidden="1">[5]A11!#REF!</definedName>
    <definedName name="_33__123Graph_A_CURRENT_9" localSheetId="13" hidden="1">[5]A11!#REF!</definedName>
    <definedName name="_33__123Graph_A_CURRENT_9" localSheetId="14" hidden="1">[5]A11!#REF!</definedName>
    <definedName name="_33__123Graph_A_CURRENT_9" localSheetId="15" hidden="1">[5]A11!#REF!</definedName>
    <definedName name="_33__123Graph_A_CURRENT_9" localSheetId="17" hidden="1">[6]A11!#REF!</definedName>
    <definedName name="_33__123Graph_A_CURRENT_9" localSheetId="19" hidden="1">[6]A11!#REF!</definedName>
    <definedName name="_33__123Graph_A_CURRENT_9" localSheetId="22" hidden="1">[5]A11!#REF!</definedName>
    <definedName name="_33__123Graph_A_CURRENT_9" localSheetId="23" hidden="1">[5]A11!#REF!</definedName>
    <definedName name="_33__123Graph_A_CURRENT_9" localSheetId="2" hidden="1">[5]A11!#REF!</definedName>
    <definedName name="_33__123Graph_A_CURRENT_9" localSheetId="24" hidden="1">[7]A11!#REF!</definedName>
    <definedName name="_33__123Graph_A_CURRENT_9" localSheetId="25" hidden="1">[7]A11!#REF!</definedName>
    <definedName name="_33__123Graph_A_CURRENT_9" localSheetId="34" hidden="1">[5]A11!#REF!</definedName>
    <definedName name="_33__123Graph_A_CURRENT_9" localSheetId="37" hidden="1">[5]A11!#REF!</definedName>
    <definedName name="_33__123Graph_A_CURRENT_9" localSheetId="3" hidden="1">[7]A11!#REF!</definedName>
    <definedName name="_33__123Graph_A_CURRENT_9" localSheetId="5" hidden="1">[6]A11!#REF!</definedName>
    <definedName name="_33__123Graph_A_CURRENT_9" localSheetId="7" hidden="1">[5]A11!#REF!</definedName>
    <definedName name="_33__123Graph_A_CURRENT_9" localSheetId="9" hidden="1">[5]A11!#REF!</definedName>
    <definedName name="_33__123Graph_A_CURRENT_9" localSheetId="10" hidden="1">[7]A11!#REF!</definedName>
    <definedName name="_33__123Graph_A_CURRENT_9" localSheetId="4" hidden="1">[7]A11!#REF!</definedName>
    <definedName name="_33__123Graph_A_CURRENT_9" localSheetId="12" hidden="1">[5]A11!#REF!</definedName>
    <definedName name="_33__123Graph_A_CURRENT_9" localSheetId="36" hidden="1">[5]A11!#REF!</definedName>
    <definedName name="_33__123Graph_A_CURRENT_9" localSheetId="40" hidden="1">[5]A11!#REF!</definedName>
    <definedName name="_33__123Graph_A_CURRENT_9" localSheetId="42" hidden="1">[5]A11!#REF!</definedName>
    <definedName name="_33__123Graph_A_CURRENT_9" localSheetId="43" hidden="1">[5]A11!#REF!</definedName>
    <definedName name="_33__123Graph_A_CURRENT_9" localSheetId="44" hidden="1">[5]A11!#REF!</definedName>
    <definedName name="_33__123Graph_A_CURRENT_9" localSheetId="45" hidden="1">[5]A11!#REF!</definedName>
    <definedName name="_33__123Graph_A_CURRENT_9" localSheetId="46" hidden="1">[5]A11!#REF!</definedName>
    <definedName name="_33__123Graph_A_CURRENT_9" localSheetId="26" hidden="1">[5]A11!#REF!</definedName>
    <definedName name="_33__123Graph_A_CURRENT_9" localSheetId="27" hidden="1">[5]A11!#REF!</definedName>
    <definedName name="_33__123Graph_A_CURRENT_9" localSheetId="28" hidden="1">[5]A11!#REF!</definedName>
    <definedName name="_33__123Graph_A_CURRENT_9" localSheetId="29" hidden="1">[5]A11!#REF!</definedName>
    <definedName name="_33__123Graph_A_CURRENT_9" localSheetId="30" hidden="1">[5]A11!#REF!</definedName>
    <definedName name="_33__123Graph_A_CURRENT_9" localSheetId="31" hidden="1">[5]A11!#REF!</definedName>
    <definedName name="_33__123Graph_A_CURRENT_9" hidden="1">[5]A11!#REF!</definedName>
    <definedName name="_36__123Graph_AChart_1" localSheetId="13" hidden="1">'[11]Table 1'!#REF!</definedName>
    <definedName name="_36__123Graph_AChart_1" localSheetId="14" hidden="1">'[11]Table 1'!#REF!</definedName>
    <definedName name="_36__123Graph_AChart_1" localSheetId="15" hidden="1">'[11]Table 1'!#REF!</definedName>
    <definedName name="_36__123Graph_AChart_1" localSheetId="17" hidden="1">'[12]Table 1'!#REF!</definedName>
    <definedName name="_36__123Graph_AChart_1" localSheetId="19" hidden="1">'[12]Table 1'!#REF!</definedName>
    <definedName name="_36__123Graph_AChart_1" localSheetId="22" hidden="1">'[11]Table 1'!#REF!</definedName>
    <definedName name="_36__123Graph_AChart_1" localSheetId="23" hidden="1">'[11]Table 1'!#REF!</definedName>
    <definedName name="_36__123Graph_AChart_1" localSheetId="2" hidden="1">'[11]Table 1'!#REF!</definedName>
    <definedName name="_36__123Graph_AChart_1" localSheetId="24" hidden="1">'[13]Table 1'!#REF!</definedName>
    <definedName name="_36__123Graph_AChart_1" localSheetId="25" hidden="1">'[13]Table 1'!#REF!</definedName>
    <definedName name="_36__123Graph_AChart_1" localSheetId="34" hidden="1">'[11]Table 1'!#REF!</definedName>
    <definedName name="_36__123Graph_AChart_1" localSheetId="37" hidden="1">'[11]Table 1'!#REF!</definedName>
    <definedName name="_36__123Graph_AChart_1" localSheetId="3" hidden="1">'[13]Table 1'!#REF!</definedName>
    <definedName name="_36__123Graph_AChart_1" localSheetId="5" hidden="1">'[12]Table 1'!#REF!</definedName>
    <definedName name="_36__123Graph_AChart_1" localSheetId="7" hidden="1">'[11]Table 1'!#REF!</definedName>
    <definedName name="_36__123Graph_AChart_1" localSheetId="9" hidden="1">'[11]Table 1'!#REF!</definedName>
    <definedName name="_36__123Graph_AChart_1" localSheetId="10" hidden="1">'[13]Table 1'!#REF!</definedName>
    <definedName name="_36__123Graph_AChart_1" localSheetId="4" hidden="1">'[13]Table 1'!#REF!</definedName>
    <definedName name="_36__123Graph_AChart_1" localSheetId="12" hidden="1">'[11]Table 1'!#REF!</definedName>
    <definedName name="_36__123Graph_AChart_1" localSheetId="36" hidden="1">'[11]Table 1'!#REF!</definedName>
    <definedName name="_36__123Graph_AChart_1" localSheetId="40" hidden="1">'[11]Table 1'!#REF!</definedName>
    <definedName name="_36__123Graph_AChart_1" localSheetId="42" hidden="1">'[11]Table 1'!#REF!</definedName>
    <definedName name="_36__123Graph_AChart_1" localSheetId="43" hidden="1">'[11]Table 1'!#REF!</definedName>
    <definedName name="_36__123Graph_AChart_1" localSheetId="44" hidden="1">'[11]Table 1'!#REF!</definedName>
    <definedName name="_36__123Graph_AChart_1" localSheetId="45" hidden="1">'[11]Table 1'!#REF!</definedName>
    <definedName name="_36__123Graph_AChart_1" localSheetId="46" hidden="1">'[11]Table 1'!#REF!</definedName>
    <definedName name="_36__123Graph_AChart_1" localSheetId="26" hidden="1">'[11]Table 1'!#REF!</definedName>
    <definedName name="_36__123Graph_AChart_1" localSheetId="27" hidden="1">'[11]Table 1'!#REF!</definedName>
    <definedName name="_36__123Graph_AChart_1" localSheetId="28" hidden="1">'[11]Table 1'!#REF!</definedName>
    <definedName name="_36__123Graph_AChart_1" localSheetId="29" hidden="1">'[11]Table 1'!#REF!</definedName>
    <definedName name="_36__123Graph_AChart_1" localSheetId="30" hidden="1">'[11]Table 1'!#REF!</definedName>
    <definedName name="_36__123Graph_AChart_1" localSheetId="31" hidden="1">'[11]Table 1'!#REF!</definedName>
    <definedName name="_36__123Graph_AChart_1" hidden="1">'[11]Table 1'!#REF!</definedName>
    <definedName name="_39__123Graph_ADEV_EMPL" localSheetId="13" hidden="1">'[2]Time series'!#REF!</definedName>
    <definedName name="_39__123Graph_ADEV_EMPL" localSheetId="14" hidden="1">'[2]Time series'!#REF!</definedName>
    <definedName name="_39__123Graph_ADEV_EMPL" localSheetId="15" hidden="1">'[2]Time series'!#REF!</definedName>
    <definedName name="_39__123Graph_ADEV_EMPL" localSheetId="17" hidden="1">'[3]Time series'!#REF!</definedName>
    <definedName name="_39__123Graph_ADEV_EMPL" localSheetId="19" hidden="1">'[3]Time series'!#REF!</definedName>
    <definedName name="_39__123Graph_ADEV_EMPL" localSheetId="22" hidden="1">'[2]Time series'!#REF!</definedName>
    <definedName name="_39__123Graph_ADEV_EMPL" localSheetId="23" hidden="1">'[2]Time series'!#REF!</definedName>
    <definedName name="_39__123Graph_ADEV_EMPL" localSheetId="2" hidden="1">'[2]Time series'!#REF!</definedName>
    <definedName name="_39__123Graph_ADEV_EMPL" localSheetId="24" hidden="1">'[4]Time series'!#REF!</definedName>
    <definedName name="_39__123Graph_ADEV_EMPL" localSheetId="25" hidden="1">'[4]Time series'!#REF!</definedName>
    <definedName name="_39__123Graph_ADEV_EMPL" localSheetId="34" hidden="1">'[2]Time series'!#REF!</definedName>
    <definedName name="_39__123Graph_ADEV_EMPL" localSheetId="37" hidden="1">'[2]Time series'!#REF!</definedName>
    <definedName name="_39__123Graph_ADEV_EMPL" localSheetId="3" hidden="1">'[4]Time series'!#REF!</definedName>
    <definedName name="_39__123Graph_ADEV_EMPL" localSheetId="5" hidden="1">'[3]Time series'!#REF!</definedName>
    <definedName name="_39__123Graph_ADEV_EMPL" localSheetId="7" hidden="1">'[2]Time series'!#REF!</definedName>
    <definedName name="_39__123Graph_ADEV_EMPL" localSheetId="9" hidden="1">'[2]Time series'!#REF!</definedName>
    <definedName name="_39__123Graph_ADEV_EMPL" localSheetId="10" hidden="1">'[4]Time series'!#REF!</definedName>
    <definedName name="_39__123Graph_ADEV_EMPL" localSheetId="4" hidden="1">'[4]Time series'!#REF!</definedName>
    <definedName name="_39__123Graph_ADEV_EMPL" localSheetId="12" hidden="1">'[2]Time series'!#REF!</definedName>
    <definedName name="_39__123Graph_ADEV_EMPL" localSheetId="36" hidden="1">'[2]Time series'!#REF!</definedName>
    <definedName name="_39__123Graph_ADEV_EMPL" localSheetId="40" hidden="1">'[2]Time series'!#REF!</definedName>
    <definedName name="_39__123Graph_ADEV_EMPL" localSheetId="42" hidden="1">'[2]Time series'!#REF!</definedName>
    <definedName name="_39__123Graph_ADEV_EMPL" localSheetId="43" hidden="1">'[2]Time series'!#REF!</definedName>
    <definedName name="_39__123Graph_ADEV_EMPL" localSheetId="44" hidden="1">'[2]Time series'!#REF!</definedName>
    <definedName name="_39__123Graph_ADEV_EMPL" localSheetId="45" hidden="1">'[2]Time series'!#REF!</definedName>
    <definedName name="_39__123Graph_ADEV_EMPL" localSheetId="46" hidden="1">'[2]Time series'!#REF!</definedName>
    <definedName name="_39__123Graph_ADEV_EMPL" localSheetId="26" hidden="1">'[2]Time series'!#REF!</definedName>
    <definedName name="_39__123Graph_ADEV_EMPL" localSheetId="27" hidden="1">'[2]Time series'!#REF!</definedName>
    <definedName name="_39__123Graph_ADEV_EMPL" localSheetId="28" hidden="1">'[2]Time series'!#REF!</definedName>
    <definedName name="_39__123Graph_ADEV_EMPL" localSheetId="29" hidden="1">'[2]Time series'!#REF!</definedName>
    <definedName name="_39__123Graph_ADEV_EMPL" localSheetId="30" hidden="1">'[2]Time series'!#REF!</definedName>
    <definedName name="_39__123Graph_ADEV_EMPL" localSheetId="31" hidden="1">'[2]Time series'!#REF!</definedName>
    <definedName name="_39__123Graph_ADEV_EMPL" hidden="1">'[2]Time series'!#REF!</definedName>
    <definedName name="_4__123Graph_CSWE_EMPL" localSheetId="13" hidden="1">'[8]Time series'!#REF!</definedName>
    <definedName name="_4__123Graph_CSWE_EMPL" localSheetId="14" hidden="1">'[8]Time series'!#REF!</definedName>
    <definedName name="_4__123Graph_CSWE_EMPL" localSheetId="15" hidden="1">'[8]Time series'!#REF!</definedName>
    <definedName name="_4__123Graph_CSWE_EMPL" localSheetId="17" hidden="1">'[9]Time series'!#REF!</definedName>
    <definedName name="_4__123Graph_CSWE_EMPL" localSheetId="19" hidden="1">'[9]Time series'!#REF!</definedName>
    <definedName name="_4__123Graph_CSWE_EMPL" localSheetId="22" hidden="1">'[8]Time series'!#REF!</definedName>
    <definedName name="_4__123Graph_CSWE_EMPL" localSheetId="23" hidden="1">'[8]Time series'!#REF!</definedName>
    <definedName name="_4__123Graph_CSWE_EMPL" localSheetId="2" hidden="1">'[8]Time series'!#REF!</definedName>
    <definedName name="_4__123Graph_CSWE_EMPL" localSheetId="24" hidden="1">'[10]Time series'!#REF!</definedName>
    <definedName name="_4__123Graph_CSWE_EMPL" localSheetId="25" hidden="1">'[10]Time series'!#REF!</definedName>
    <definedName name="_4__123Graph_CSWE_EMPL" localSheetId="34" hidden="1">'[8]Time series'!#REF!</definedName>
    <definedName name="_4__123Graph_CSWE_EMPL" localSheetId="37" hidden="1">'[8]Time series'!#REF!</definedName>
    <definedName name="_4__123Graph_CSWE_EMPL" localSheetId="3" hidden="1">'[10]Time series'!#REF!</definedName>
    <definedName name="_4__123Graph_CSWE_EMPL" localSheetId="5" hidden="1">'[9]Time series'!#REF!</definedName>
    <definedName name="_4__123Graph_CSWE_EMPL" localSheetId="7" hidden="1">'[8]Time series'!#REF!</definedName>
    <definedName name="_4__123Graph_CSWE_EMPL" localSheetId="9" hidden="1">'[8]Time series'!#REF!</definedName>
    <definedName name="_4__123Graph_CSWE_EMPL" localSheetId="10" hidden="1">'[10]Time series'!#REF!</definedName>
    <definedName name="_4__123Graph_CSWE_EMPL" localSheetId="4" hidden="1">'[10]Time series'!#REF!</definedName>
    <definedName name="_4__123Graph_CSWE_EMPL" localSheetId="12" hidden="1">'[8]Time series'!#REF!</definedName>
    <definedName name="_4__123Graph_CSWE_EMPL" localSheetId="36" hidden="1">'[8]Time series'!#REF!</definedName>
    <definedName name="_4__123Graph_CSWE_EMPL" localSheetId="40" hidden="1">'[8]Time series'!#REF!</definedName>
    <definedName name="_4__123Graph_CSWE_EMPL" localSheetId="42" hidden="1">'[8]Time series'!#REF!</definedName>
    <definedName name="_4__123Graph_CSWE_EMPL" localSheetId="43" hidden="1">'[8]Time series'!#REF!</definedName>
    <definedName name="_4__123Graph_CSWE_EMPL" localSheetId="44" hidden="1">'[8]Time series'!#REF!</definedName>
    <definedName name="_4__123Graph_CSWE_EMPL" localSheetId="45" hidden="1">'[8]Time series'!#REF!</definedName>
    <definedName name="_4__123Graph_CSWE_EMPL" localSheetId="46" hidden="1">'[8]Time series'!#REF!</definedName>
    <definedName name="_4__123Graph_CSWE_EMPL" localSheetId="26" hidden="1">'[8]Time series'!#REF!</definedName>
    <definedName name="_4__123Graph_CSWE_EMPL" localSheetId="27" hidden="1">'[8]Time series'!#REF!</definedName>
    <definedName name="_4__123Graph_CSWE_EMPL" localSheetId="28" hidden="1">'[8]Time series'!#REF!</definedName>
    <definedName name="_4__123Graph_CSWE_EMPL" localSheetId="29" hidden="1">'[8]Time series'!#REF!</definedName>
    <definedName name="_4__123Graph_CSWE_EMPL" localSheetId="30" hidden="1">'[8]Time series'!#REF!</definedName>
    <definedName name="_4__123Graph_CSWE_EMPL" localSheetId="31" hidden="1">'[8]Time series'!#REF!</definedName>
    <definedName name="_4__123Graph_CSWE_EMPL" hidden="1">'[8]Time series'!#REF!</definedName>
    <definedName name="_42__123Graph_B_CURRENT" localSheetId="13" hidden="1">[5]A11!#REF!</definedName>
    <definedName name="_42__123Graph_B_CURRENT" localSheetId="14" hidden="1">[5]A11!#REF!</definedName>
    <definedName name="_42__123Graph_B_CURRENT" localSheetId="15" hidden="1">[5]A11!#REF!</definedName>
    <definedName name="_42__123Graph_B_CURRENT" localSheetId="17" hidden="1">[6]A11!#REF!</definedName>
    <definedName name="_42__123Graph_B_CURRENT" localSheetId="19" hidden="1">[6]A11!#REF!</definedName>
    <definedName name="_42__123Graph_B_CURRENT" localSheetId="22" hidden="1">[5]A11!#REF!</definedName>
    <definedName name="_42__123Graph_B_CURRENT" localSheetId="23" hidden="1">[5]A11!#REF!</definedName>
    <definedName name="_42__123Graph_B_CURRENT" localSheetId="2" hidden="1">[5]A11!#REF!</definedName>
    <definedName name="_42__123Graph_B_CURRENT" localSheetId="24" hidden="1">[7]A11!#REF!</definedName>
    <definedName name="_42__123Graph_B_CURRENT" localSheetId="25" hidden="1">[7]A11!#REF!</definedName>
    <definedName name="_42__123Graph_B_CURRENT" localSheetId="34" hidden="1">[5]A11!#REF!</definedName>
    <definedName name="_42__123Graph_B_CURRENT" localSheetId="37" hidden="1">[5]A11!#REF!</definedName>
    <definedName name="_42__123Graph_B_CURRENT" localSheetId="3" hidden="1">[7]A11!#REF!</definedName>
    <definedName name="_42__123Graph_B_CURRENT" localSheetId="5" hidden="1">[6]A11!#REF!</definedName>
    <definedName name="_42__123Graph_B_CURRENT" localSheetId="7" hidden="1">[5]A11!#REF!</definedName>
    <definedName name="_42__123Graph_B_CURRENT" localSheetId="9" hidden="1">[5]A11!#REF!</definedName>
    <definedName name="_42__123Graph_B_CURRENT" localSheetId="10" hidden="1">[7]A11!#REF!</definedName>
    <definedName name="_42__123Graph_B_CURRENT" localSheetId="4" hidden="1">[7]A11!#REF!</definedName>
    <definedName name="_42__123Graph_B_CURRENT" localSheetId="12" hidden="1">[5]A11!#REF!</definedName>
    <definedName name="_42__123Graph_B_CURRENT" localSheetId="36" hidden="1">[5]A11!#REF!</definedName>
    <definedName name="_42__123Graph_B_CURRENT" localSheetId="40" hidden="1">[5]A11!#REF!</definedName>
    <definedName name="_42__123Graph_B_CURRENT" localSheetId="42" hidden="1">[5]A11!#REF!</definedName>
    <definedName name="_42__123Graph_B_CURRENT" localSheetId="43" hidden="1">[5]A11!#REF!</definedName>
    <definedName name="_42__123Graph_B_CURRENT" localSheetId="44" hidden="1">[5]A11!#REF!</definedName>
    <definedName name="_42__123Graph_B_CURRENT" localSheetId="45" hidden="1">[5]A11!#REF!</definedName>
    <definedName name="_42__123Graph_B_CURRENT" localSheetId="46" hidden="1">[5]A11!#REF!</definedName>
    <definedName name="_42__123Graph_B_CURRENT" localSheetId="26" hidden="1">[5]A11!#REF!</definedName>
    <definedName name="_42__123Graph_B_CURRENT" localSheetId="27" hidden="1">[5]A11!#REF!</definedName>
    <definedName name="_42__123Graph_B_CURRENT" localSheetId="28" hidden="1">[5]A11!#REF!</definedName>
    <definedName name="_42__123Graph_B_CURRENT" localSheetId="29" hidden="1">[5]A11!#REF!</definedName>
    <definedName name="_42__123Graph_B_CURRENT" localSheetId="30" hidden="1">[5]A11!#REF!</definedName>
    <definedName name="_42__123Graph_B_CURRENT" localSheetId="31" hidden="1">[5]A11!#REF!</definedName>
    <definedName name="_42__123Graph_B_CURRENT" hidden="1">[5]A11!#REF!</definedName>
    <definedName name="_45__123Graph_B_CURRENT_1" localSheetId="13" hidden="1">[5]A11!#REF!</definedName>
    <definedName name="_45__123Graph_B_CURRENT_1" localSheetId="14" hidden="1">[5]A11!#REF!</definedName>
    <definedName name="_45__123Graph_B_CURRENT_1" localSheetId="15" hidden="1">[5]A11!#REF!</definedName>
    <definedName name="_45__123Graph_B_CURRENT_1" localSheetId="17" hidden="1">[6]A11!#REF!</definedName>
    <definedName name="_45__123Graph_B_CURRENT_1" localSheetId="19" hidden="1">[6]A11!#REF!</definedName>
    <definedName name="_45__123Graph_B_CURRENT_1" localSheetId="22" hidden="1">[5]A11!#REF!</definedName>
    <definedName name="_45__123Graph_B_CURRENT_1" localSheetId="23" hidden="1">[5]A11!#REF!</definedName>
    <definedName name="_45__123Graph_B_CURRENT_1" localSheetId="2" hidden="1">[5]A11!#REF!</definedName>
    <definedName name="_45__123Graph_B_CURRENT_1" localSheetId="24" hidden="1">[7]A11!#REF!</definedName>
    <definedName name="_45__123Graph_B_CURRENT_1" localSheetId="25" hidden="1">[7]A11!#REF!</definedName>
    <definedName name="_45__123Graph_B_CURRENT_1" localSheetId="34" hidden="1">[5]A11!#REF!</definedName>
    <definedName name="_45__123Graph_B_CURRENT_1" localSheetId="37" hidden="1">[5]A11!#REF!</definedName>
    <definedName name="_45__123Graph_B_CURRENT_1" localSheetId="3" hidden="1">[7]A11!#REF!</definedName>
    <definedName name="_45__123Graph_B_CURRENT_1" localSheetId="5" hidden="1">[6]A11!#REF!</definedName>
    <definedName name="_45__123Graph_B_CURRENT_1" localSheetId="7" hidden="1">[5]A11!#REF!</definedName>
    <definedName name="_45__123Graph_B_CURRENT_1" localSheetId="9" hidden="1">[5]A11!#REF!</definedName>
    <definedName name="_45__123Graph_B_CURRENT_1" localSheetId="10" hidden="1">[7]A11!#REF!</definedName>
    <definedName name="_45__123Graph_B_CURRENT_1" localSheetId="4" hidden="1">[7]A11!#REF!</definedName>
    <definedName name="_45__123Graph_B_CURRENT_1" localSheetId="12" hidden="1">[5]A11!#REF!</definedName>
    <definedName name="_45__123Graph_B_CURRENT_1" localSheetId="36" hidden="1">[5]A11!#REF!</definedName>
    <definedName name="_45__123Graph_B_CURRENT_1" localSheetId="40" hidden="1">[5]A11!#REF!</definedName>
    <definedName name="_45__123Graph_B_CURRENT_1" localSheetId="42" hidden="1">[5]A11!#REF!</definedName>
    <definedName name="_45__123Graph_B_CURRENT_1" localSheetId="43" hidden="1">[5]A11!#REF!</definedName>
    <definedName name="_45__123Graph_B_CURRENT_1" localSheetId="44" hidden="1">[5]A11!#REF!</definedName>
    <definedName name="_45__123Graph_B_CURRENT_1" localSheetId="45" hidden="1">[5]A11!#REF!</definedName>
    <definedName name="_45__123Graph_B_CURRENT_1" localSheetId="46" hidden="1">[5]A11!#REF!</definedName>
    <definedName name="_45__123Graph_B_CURRENT_1" localSheetId="26" hidden="1">[5]A11!#REF!</definedName>
    <definedName name="_45__123Graph_B_CURRENT_1" localSheetId="27" hidden="1">[5]A11!#REF!</definedName>
    <definedName name="_45__123Graph_B_CURRENT_1" localSheetId="28" hidden="1">[5]A11!#REF!</definedName>
    <definedName name="_45__123Graph_B_CURRENT_1" localSheetId="29" hidden="1">[5]A11!#REF!</definedName>
    <definedName name="_45__123Graph_B_CURRENT_1" localSheetId="30" hidden="1">[5]A11!#REF!</definedName>
    <definedName name="_45__123Graph_B_CURRENT_1" localSheetId="31" hidden="1">[5]A11!#REF!</definedName>
    <definedName name="_45__123Graph_B_CURRENT_1" hidden="1">[5]A11!#REF!</definedName>
    <definedName name="_48__123Graph_B_CURRENT_10" localSheetId="13" hidden="1">[5]A11!#REF!</definedName>
    <definedName name="_48__123Graph_B_CURRENT_10" localSheetId="14" hidden="1">[5]A11!#REF!</definedName>
    <definedName name="_48__123Graph_B_CURRENT_10" localSheetId="15" hidden="1">[5]A11!#REF!</definedName>
    <definedName name="_48__123Graph_B_CURRENT_10" localSheetId="17" hidden="1">[6]A11!#REF!</definedName>
    <definedName name="_48__123Graph_B_CURRENT_10" localSheetId="19" hidden="1">[6]A11!#REF!</definedName>
    <definedName name="_48__123Graph_B_CURRENT_10" localSheetId="22" hidden="1">[5]A11!#REF!</definedName>
    <definedName name="_48__123Graph_B_CURRENT_10" localSheetId="23" hidden="1">[5]A11!#REF!</definedName>
    <definedName name="_48__123Graph_B_CURRENT_10" localSheetId="2" hidden="1">[5]A11!#REF!</definedName>
    <definedName name="_48__123Graph_B_CURRENT_10" localSheetId="24" hidden="1">[7]A11!#REF!</definedName>
    <definedName name="_48__123Graph_B_CURRENT_10" localSheetId="25" hidden="1">[7]A11!#REF!</definedName>
    <definedName name="_48__123Graph_B_CURRENT_10" localSheetId="34" hidden="1">[5]A11!#REF!</definedName>
    <definedName name="_48__123Graph_B_CURRENT_10" localSheetId="37" hidden="1">[5]A11!#REF!</definedName>
    <definedName name="_48__123Graph_B_CURRENT_10" localSheetId="3" hidden="1">[7]A11!#REF!</definedName>
    <definedName name="_48__123Graph_B_CURRENT_10" localSheetId="5" hidden="1">[6]A11!#REF!</definedName>
    <definedName name="_48__123Graph_B_CURRENT_10" localSheetId="7" hidden="1">[5]A11!#REF!</definedName>
    <definedName name="_48__123Graph_B_CURRENT_10" localSheetId="9" hidden="1">[5]A11!#REF!</definedName>
    <definedName name="_48__123Graph_B_CURRENT_10" localSheetId="10" hidden="1">[7]A11!#REF!</definedName>
    <definedName name="_48__123Graph_B_CURRENT_10" localSheetId="4" hidden="1">[7]A11!#REF!</definedName>
    <definedName name="_48__123Graph_B_CURRENT_10" localSheetId="12" hidden="1">[5]A11!#REF!</definedName>
    <definedName name="_48__123Graph_B_CURRENT_10" localSheetId="36" hidden="1">[5]A11!#REF!</definedName>
    <definedName name="_48__123Graph_B_CURRENT_10" localSheetId="40" hidden="1">[5]A11!#REF!</definedName>
    <definedName name="_48__123Graph_B_CURRENT_10" localSheetId="42" hidden="1">[5]A11!#REF!</definedName>
    <definedName name="_48__123Graph_B_CURRENT_10" localSheetId="43" hidden="1">[5]A11!#REF!</definedName>
    <definedName name="_48__123Graph_B_CURRENT_10" localSheetId="44" hidden="1">[5]A11!#REF!</definedName>
    <definedName name="_48__123Graph_B_CURRENT_10" localSheetId="45" hidden="1">[5]A11!#REF!</definedName>
    <definedName name="_48__123Graph_B_CURRENT_10" localSheetId="46" hidden="1">[5]A11!#REF!</definedName>
    <definedName name="_48__123Graph_B_CURRENT_10" localSheetId="26" hidden="1">[5]A11!#REF!</definedName>
    <definedName name="_48__123Graph_B_CURRENT_10" localSheetId="27" hidden="1">[5]A11!#REF!</definedName>
    <definedName name="_48__123Graph_B_CURRENT_10" localSheetId="28" hidden="1">[5]A11!#REF!</definedName>
    <definedName name="_48__123Graph_B_CURRENT_10" localSheetId="29" hidden="1">[5]A11!#REF!</definedName>
    <definedName name="_48__123Graph_B_CURRENT_10" localSheetId="30" hidden="1">[5]A11!#REF!</definedName>
    <definedName name="_48__123Graph_B_CURRENT_10" localSheetId="31" hidden="1">[5]A11!#REF!</definedName>
    <definedName name="_48__123Graph_B_CURRENT_10" hidden="1">[5]A11!#REF!</definedName>
    <definedName name="_51__123Graph_B_CURRENT_2" localSheetId="13" hidden="1">[5]A11!#REF!</definedName>
    <definedName name="_51__123Graph_B_CURRENT_2" localSheetId="14" hidden="1">[5]A11!#REF!</definedName>
    <definedName name="_51__123Graph_B_CURRENT_2" localSheetId="15" hidden="1">[5]A11!#REF!</definedName>
    <definedName name="_51__123Graph_B_CURRENT_2" localSheetId="17" hidden="1">[6]A11!#REF!</definedName>
    <definedName name="_51__123Graph_B_CURRENT_2" localSheetId="19" hidden="1">[6]A11!#REF!</definedName>
    <definedName name="_51__123Graph_B_CURRENT_2" localSheetId="22" hidden="1">[5]A11!#REF!</definedName>
    <definedName name="_51__123Graph_B_CURRENT_2" localSheetId="23" hidden="1">[5]A11!#REF!</definedName>
    <definedName name="_51__123Graph_B_CURRENT_2" localSheetId="2" hidden="1">[5]A11!#REF!</definedName>
    <definedName name="_51__123Graph_B_CURRENT_2" localSheetId="24" hidden="1">[7]A11!#REF!</definedName>
    <definedName name="_51__123Graph_B_CURRENT_2" localSheetId="25" hidden="1">[7]A11!#REF!</definedName>
    <definedName name="_51__123Graph_B_CURRENT_2" localSheetId="34" hidden="1">[5]A11!#REF!</definedName>
    <definedName name="_51__123Graph_B_CURRENT_2" localSheetId="37" hidden="1">[5]A11!#REF!</definedName>
    <definedName name="_51__123Graph_B_CURRENT_2" localSheetId="3" hidden="1">[7]A11!#REF!</definedName>
    <definedName name="_51__123Graph_B_CURRENT_2" localSheetId="5" hidden="1">[6]A11!#REF!</definedName>
    <definedName name="_51__123Graph_B_CURRENT_2" localSheetId="7" hidden="1">[5]A11!#REF!</definedName>
    <definedName name="_51__123Graph_B_CURRENT_2" localSheetId="9" hidden="1">[5]A11!#REF!</definedName>
    <definedName name="_51__123Graph_B_CURRENT_2" localSheetId="10" hidden="1">[7]A11!#REF!</definedName>
    <definedName name="_51__123Graph_B_CURRENT_2" localSheetId="4" hidden="1">[7]A11!#REF!</definedName>
    <definedName name="_51__123Graph_B_CURRENT_2" localSheetId="12" hidden="1">[5]A11!#REF!</definedName>
    <definedName name="_51__123Graph_B_CURRENT_2" localSheetId="36" hidden="1">[5]A11!#REF!</definedName>
    <definedName name="_51__123Graph_B_CURRENT_2" localSheetId="40" hidden="1">[5]A11!#REF!</definedName>
    <definedName name="_51__123Graph_B_CURRENT_2" localSheetId="42" hidden="1">[5]A11!#REF!</definedName>
    <definedName name="_51__123Graph_B_CURRENT_2" localSheetId="43" hidden="1">[5]A11!#REF!</definedName>
    <definedName name="_51__123Graph_B_CURRENT_2" localSheetId="44" hidden="1">[5]A11!#REF!</definedName>
    <definedName name="_51__123Graph_B_CURRENT_2" localSheetId="45" hidden="1">[5]A11!#REF!</definedName>
    <definedName name="_51__123Graph_B_CURRENT_2" localSheetId="46" hidden="1">[5]A11!#REF!</definedName>
    <definedName name="_51__123Graph_B_CURRENT_2" localSheetId="26" hidden="1">[5]A11!#REF!</definedName>
    <definedName name="_51__123Graph_B_CURRENT_2" localSheetId="27" hidden="1">[5]A11!#REF!</definedName>
    <definedName name="_51__123Graph_B_CURRENT_2" localSheetId="28" hidden="1">[5]A11!#REF!</definedName>
    <definedName name="_51__123Graph_B_CURRENT_2" localSheetId="29" hidden="1">[5]A11!#REF!</definedName>
    <definedName name="_51__123Graph_B_CURRENT_2" localSheetId="30" hidden="1">[5]A11!#REF!</definedName>
    <definedName name="_51__123Graph_B_CURRENT_2" localSheetId="31" hidden="1">[5]A11!#REF!</definedName>
    <definedName name="_51__123Graph_B_CURRENT_2" hidden="1">[5]A11!#REF!</definedName>
    <definedName name="_54__123Graph_B_CURRENT_3" localSheetId="13" hidden="1">[5]A11!#REF!</definedName>
    <definedName name="_54__123Graph_B_CURRENT_3" localSheetId="14" hidden="1">[5]A11!#REF!</definedName>
    <definedName name="_54__123Graph_B_CURRENT_3" localSheetId="15" hidden="1">[5]A11!#REF!</definedName>
    <definedName name="_54__123Graph_B_CURRENT_3" localSheetId="17" hidden="1">[6]A11!#REF!</definedName>
    <definedName name="_54__123Graph_B_CURRENT_3" localSheetId="19" hidden="1">[6]A11!#REF!</definedName>
    <definedName name="_54__123Graph_B_CURRENT_3" localSheetId="22" hidden="1">[5]A11!#REF!</definedName>
    <definedName name="_54__123Graph_B_CURRENT_3" localSheetId="23" hidden="1">[5]A11!#REF!</definedName>
    <definedName name="_54__123Graph_B_CURRENT_3" localSheetId="2" hidden="1">[5]A11!#REF!</definedName>
    <definedName name="_54__123Graph_B_CURRENT_3" localSheetId="24" hidden="1">[7]A11!#REF!</definedName>
    <definedName name="_54__123Graph_B_CURRENT_3" localSheetId="25" hidden="1">[7]A11!#REF!</definedName>
    <definedName name="_54__123Graph_B_CURRENT_3" localSheetId="34" hidden="1">[5]A11!#REF!</definedName>
    <definedName name="_54__123Graph_B_CURRENT_3" localSheetId="37" hidden="1">[5]A11!#REF!</definedName>
    <definedName name="_54__123Graph_B_CURRENT_3" localSheetId="3" hidden="1">[7]A11!#REF!</definedName>
    <definedName name="_54__123Graph_B_CURRENT_3" localSheetId="5" hidden="1">[6]A11!#REF!</definedName>
    <definedName name="_54__123Graph_B_CURRENT_3" localSheetId="7" hidden="1">[5]A11!#REF!</definedName>
    <definedName name="_54__123Graph_B_CURRENT_3" localSheetId="9" hidden="1">[5]A11!#REF!</definedName>
    <definedName name="_54__123Graph_B_CURRENT_3" localSheetId="10" hidden="1">[7]A11!#REF!</definedName>
    <definedName name="_54__123Graph_B_CURRENT_3" localSheetId="4" hidden="1">[7]A11!#REF!</definedName>
    <definedName name="_54__123Graph_B_CURRENT_3" localSheetId="12" hidden="1">[5]A11!#REF!</definedName>
    <definedName name="_54__123Graph_B_CURRENT_3" localSheetId="36" hidden="1">[5]A11!#REF!</definedName>
    <definedName name="_54__123Graph_B_CURRENT_3" localSheetId="40" hidden="1">[5]A11!#REF!</definedName>
    <definedName name="_54__123Graph_B_CURRENT_3" localSheetId="42" hidden="1">[5]A11!#REF!</definedName>
    <definedName name="_54__123Graph_B_CURRENT_3" localSheetId="43" hidden="1">[5]A11!#REF!</definedName>
    <definedName name="_54__123Graph_B_CURRENT_3" localSheetId="44" hidden="1">[5]A11!#REF!</definedName>
    <definedName name="_54__123Graph_B_CURRENT_3" localSheetId="45" hidden="1">[5]A11!#REF!</definedName>
    <definedName name="_54__123Graph_B_CURRENT_3" localSheetId="46" hidden="1">[5]A11!#REF!</definedName>
    <definedName name="_54__123Graph_B_CURRENT_3" localSheetId="26" hidden="1">[5]A11!#REF!</definedName>
    <definedName name="_54__123Graph_B_CURRENT_3" localSheetId="27" hidden="1">[5]A11!#REF!</definedName>
    <definedName name="_54__123Graph_B_CURRENT_3" localSheetId="28" hidden="1">[5]A11!#REF!</definedName>
    <definedName name="_54__123Graph_B_CURRENT_3" localSheetId="29" hidden="1">[5]A11!#REF!</definedName>
    <definedName name="_54__123Graph_B_CURRENT_3" localSheetId="30" hidden="1">[5]A11!#REF!</definedName>
    <definedName name="_54__123Graph_B_CURRENT_3" localSheetId="31" hidden="1">[5]A11!#REF!</definedName>
    <definedName name="_54__123Graph_B_CURRENT_3" hidden="1">[5]A11!#REF!</definedName>
    <definedName name="_57__123Graph_B_CURRENT_4" localSheetId="13" hidden="1">[5]A11!#REF!</definedName>
    <definedName name="_57__123Graph_B_CURRENT_4" localSheetId="14" hidden="1">[5]A11!#REF!</definedName>
    <definedName name="_57__123Graph_B_CURRENT_4" localSheetId="15" hidden="1">[5]A11!#REF!</definedName>
    <definedName name="_57__123Graph_B_CURRENT_4" localSheetId="17" hidden="1">[6]A11!#REF!</definedName>
    <definedName name="_57__123Graph_B_CURRENT_4" localSheetId="19" hidden="1">[6]A11!#REF!</definedName>
    <definedName name="_57__123Graph_B_CURRENT_4" localSheetId="22" hidden="1">[5]A11!#REF!</definedName>
    <definedName name="_57__123Graph_B_CURRENT_4" localSheetId="23" hidden="1">[5]A11!#REF!</definedName>
    <definedName name="_57__123Graph_B_CURRENT_4" localSheetId="2" hidden="1">[5]A11!#REF!</definedName>
    <definedName name="_57__123Graph_B_CURRENT_4" localSheetId="24" hidden="1">[7]A11!#REF!</definedName>
    <definedName name="_57__123Graph_B_CURRENT_4" localSheetId="25" hidden="1">[7]A11!#REF!</definedName>
    <definedName name="_57__123Graph_B_CURRENT_4" localSheetId="34" hidden="1">[5]A11!#REF!</definedName>
    <definedName name="_57__123Graph_B_CURRENT_4" localSheetId="37" hidden="1">[5]A11!#REF!</definedName>
    <definedName name="_57__123Graph_B_CURRENT_4" localSheetId="3" hidden="1">[7]A11!#REF!</definedName>
    <definedName name="_57__123Graph_B_CURRENT_4" localSheetId="5" hidden="1">[6]A11!#REF!</definedName>
    <definedName name="_57__123Graph_B_CURRENT_4" localSheetId="7" hidden="1">[5]A11!#REF!</definedName>
    <definedName name="_57__123Graph_B_CURRENT_4" localSheetId="9" hidden="1">[5]A11!#REF!</definedName>
    <definedName name="_57__123Graph_B_CURRENT_4" localSheetId="10" hidden="1">[7]A11!#REF!</definedName>
    <definedName name="_57__123Graph_B_CURRENT_4" localSheetId="4" hidden="1">[7]A11!#REF!</definedName>
    <definedName name="_57__123Graph_B_CURRENT_4" localSheetId="12" hidden="1">[5]A11!#REF!</definedName>
    <definedName name="_57__123Graph_B_CURRENT_4" localSheetId="36" hidden="1">[5]A11!#REF!</definedName>
    <definedName name="_57__123Graph_B_CURRENT_4" localSheetId="40" hidden="1">[5]A11!#REF!</definedName>
    <definedName name="_57__123Graph_B_CURRENT_4" localSheetId="42" hidden="1">[5]A11!#REF!</definedName>
    <definedName name="_57__123Graph_B_CURRENT_4" localSheetId="43" hidden="1">[5]A11!#REF!</definedName>
    <definedName name="_57__123Graph_B_CURRENT_4" localSheetId="44" hidden="1">[5]A11!#REF!</definedName>
    <definedName name="_57__123Graph_B_CURRENT_4" localSheetId="45" hidden="1">[5]A11!#REF!</definedName>
    <definedName name="_57__123Graph_B_CURRENT_4" localSheetId="46" hidden="1">[5]A11!#REF!</definedName>
    <definedName name="_57__123Graph_B_CURRENT_4" localSheetId="26" hidden="1">[5]A11!#REF!</definedName>
    <definedName name="_57__123Graph_B_CURRENT_4" localSheetId="27" hidden="1">[5]A11!#REF!</definedName>
    <definedName name="_57__123Graph_B_CURRENT_4" localSheetId="28" hidden="1">[5]A11!#REF!</definedName>
    <definedName name="_57__123Graph_B_CURRENT_4" localSheetId="29" hidden="1">[5]A11!#REF!</definedName>
    <definedName name="_57__123Graph_B_CURRENT_4" localSheetId="30" hidden="1">[5]A11!#REF!</definedName>
    <definedName name="_57__123Graph_B_CURRENT_4" localSheetId="31" hidden="1">[5]A11!#REF!</definedName>
    <definedName name="_57__123Graph_B_CURRENT_4" hidden="1">[5]A11!#REF!</definedName>
    <definedName name="_6__123Graph_A_CURRENT_1" localSheetId="13" hidden="1">[5]A11!#REF!</definedName>
    <definedName name="_6__123Graph_A_CURRENT_1" localSheetId="14" hidden="1">[5]A11!#REF!</definedName>
    <definedName name="_6__123Graph_A_CURRENT_1" localSheetId="15" hidden="1">[5]A11!#REF!</definedName>
    <definedName name="_6__123Graph_A_CURRENT_1" localSheetId="17" hidden="1">[6]A11!#REF!</definedName>
    <definedName name="_6__123Graph_A_CURRENT_1" localSheetId="19" hidden="1">[6]A11!#REF!</definedName>
    <definedName name="_6__123Graph_A_CURRENT_1" localSheetId="22" hidden="1">[5]A11!#REF!</definedName>
    <definedName name="_6__123Graph_A_CURRENT_1" localSheetId="23" hidden="1">[5]A11!#REF!</definedName>
    <definedName name="_6__123Graph_A_CURRENT_1" localSheetId="2" hidden="1">[5]A11!#REF!</definedName>
    <definedName name="_6__123Graph_A_CURRENT_1" localSheetId="24" hidden="1">[7]A11!#REF!</definedName>
    <definedName name="_6__123Graph_A_CURRENT_1" localSheetId="25" hidden="1">[7]A11!#REF!</definedName>
    <definedName name="_6__123Graph_A_CURRENT_1" localSheetId="34" hidden="1">[5]A11!#REF!</definedName>
    <definedName name="_6__123Graph_A_CURRENT_1" localSheetId="37" hidden="1">[5]A11!#REF!</definedName>
    <definedName name="_6__123Graph_A_CURRENT_1" localSheetId="3" hidden="1">[7]A11!#REF!</definedName>
    <definedName name="_6__123Graph_A_CURRENT_1" localSheetId="5" hidden="1">[6]A11!#REF!</definedName>
    <definedName name="_6__123Graph_A_CURRENT_1" localSheetId="7" hidden="1">[5]A11!#REF!</definedName>
    <definedName name="_6__123Graph_A_CURRENT_1" localSheetId="9" hidden="1">[5]A11!#REF!</definedName>
    <definedName name="_6__123Graph_A_CURRENT_1" localSheetId="10" hidden="1">[7]A11!#REF!</definedName>
    <definedName name="_6__123Graph_A_CURRENT_1" localSheetId="4" hidden="1">[7]A11!#REF!</definedName>
    <definedName name="_6__123Graph_A_CURRENT_1" localSheetId="12" hidden="1">[5]A11!#REF!</definedName>
    <definedName name="_6__123Graph_A_CURRENT_1" localSheetId="36" hidden="1">[5]A11!#REF!</definedName>
    <definedName name="_6__123Graph_A_CURRENT_1" localSheetId="40" hidden="1">[5]A11!#REF!</definedName>
    <definedName name="_6__123Graph_A_CURRENT_1" localSheetId="42" hidden="1">[5]A11!#REF!</definedName>
    <definedName name="_6__123Graph_A_CURRENT_1" localSheetId="43" hidden="1">[5]A11!#REF!</definedName>
    <definedName name="_6__123Graph_A_CURRENT_1" localSheetId="44" hidden="1">[5]A11!#REF!</definedName>
    <definedName name="_6__123Graph_A_CURRENT_1" localSheetId="45" hidden="1">[5]A11!#REF!</definedName>
    <definedName name="_6__123Graph_A_CURRENT_1" localSheetId="46" hidden="1">[5]A11!#REF!</definedName>
    <definedName name="_6__123Graph_A_CURRENT_1" localSheetId="26" hidden="1">[5]A11!#REF!</definedName>
    <definedName name="_6__123Graph_A_CURRENT_1" localSheetId="27" hidden="1">[5]A11!#REF!</definedName>
    <definedName name="_6__123Graph_A_CURRENT_1" localSheetId="28" hidden="1">[5]A11!#REF!</definedName>
    <definedName name="_6__123Graph_A_CURRENT_1" localSheetId="29" hidden="1">[5]A11!#REF!</definedName>
    <definedName name="_6__123Graph_A_CURRENT_1" localSheetId="30" hidden="1">[5]A11!#REF!</definedName>
    <definedName name="_6__123Graph_A_CURRENT_1" localSheetId="31" hidden="1">[5]A11!#REF!</definedName>
    <definedName name="_6__123Graph_A_CURRENT_1" hidden="1">[5]A11!#REF!</definedName>
    <definedName name="_60__123Graph_B_CURRENT_5" localSheetId="13" hidden="1">[5]A11!#REF!</definedName>
    <definedName name="_60__123Graph_B_CURRENT_5" localSheetId="14" hidden="1">[5]A11!#REF!</definedName>
    <definedName name="_60__123Graph_B_CURRENT_5" localSheetId="15" hidden="1">[5]A11!#REF!</definedName>
    <definedName name="_60__123Graph_B_CURRENT_5" localSheetId="17" hidden="1">[6]A11!#REF!</definedName>
    <definedName name="_60__123Graph_B_CURRENT_5" localSheetId="19" hidden="1">[6]A11!#REF!</definedName>
    <definedName name="_60__123Graph_B_CURRENT_5" localSheetId="22" hidden="1">[5]A11!#REF!</definedName>
    <definedName name="_60__123Graph_B_CURRENT_5" localSheetId="23" hidden="1">[5]A11!#REF!</definedName>
    <definedName name="_60__123Graph_B_CURRENT_5" localSheetId="2" hidden="1">[5]A11!#REF!</definedName>
    <definedName name="_60__123Graph_B_CURRENT_5" localSheetId="24" hidden="1">[7]A11!#REF!</definedName>
    <definedName name="_60__123Graph_B_CURRENT_5" localSheetId="25" hidden="1">[7]A11!#REF!</definedName>
    <definedName name="_60__123Graph_B_CURRENT_5" localSheetId="34" hidden="1">[5]A11!#REF!</definedName>
    <definedName name="_60__123Graph_B_CURRENT_5" localSheetId="37" hidden="1">[5]A11!#REF!</definedName>
    <definedName name="_60__123Graph_B_CURRENT_5" localSheetId="3" hidden="1">[7]A11!#REF!</definedName>
    <definedName name="_60__123Graph_B_CURRENT_5" localSheetId="5" hidden="1">[6]A11!#REF!</definedName>
    <definedName name="_60__123Graph_B_CURRENT_5" localSheetId="7" hidden="1">[5]A11!#REF!</definedName>
    <definedName name="_60__123Graph_B_CURRENT_5" localSheetId="9" hidden="1">[5]A11!#REF!</definedName>
    <definedName name="_60__123Graph_B_CURRENT_5" localSheetId="10" hidden="1">[7]A11!#REF!</definedName>
    <definedName name="_60__123Graph_B_CURRENT_5" localSheetId="4" hidden="1">[7]A11!#REF!</definedName>
    <definedName name="_60__123Graph_B_CURRENT_5" localSheetId="12" hidden="1">[5]A11!#REF!</definedName>
    <definedName name="_60__123Graph_B_CURRENT_5" localSheetId="36" hidden="1">[5]A11!#REF!</definedName>
    <definedName name="_60__123Graph_B_CURRENT_5" localSheetId="40" hidden="1">[5]A11!#REF!</definedName>
    <definedName name="_60__123Graph_B_CURRENT_5" localSheetId="42" hidden="1">[5]A11!#REF!</definedName>
    <definedName name="_60__123Graph_B_CURRENT_5" localSheetId="43" hidden="1">[5]A11!#REF!</definedName>
    <definedName name="_60__123Graph_B_CURRENT_5" localSheetId="44" hidden="1">[5]A11!#REF!</definedName>
    <definedName name="_60__123Graph_B_CURRENT_5" localSheetId="45" hidden="1">[5]A11!#REF!</definedName>
    <definedName name="_60__123Graph_B_CURRENT_5" localSheetId="46" hidden="1">[5]A11!#REF!</definedName>
    <definedName name="_60__123Graph_B_CURRENT_5" localSheetId="26" hidden="1">[5]A11!#REF!</definedName>
    <definedName name="_60__123Graph_B_CURRENT_5" localSheetId="27" hidden="1">[5]A11!#REF!</definedName>
    <definedName name="_60__123Graph_B_CURRENT_5" localSheetId="28" hidden="1">[5]A11!#REF!</definedName>
    <definedName name="_60__123Graph_B_CURRENT_5" localSheetId="29" hidden="1">[5]A11!#REF!</definedName>
    <definedName name="_60__123Graph_B_CURRENT_5" localSheetId="30" hidden="1">[5]A11!#REF!</definedName>
    <definedName name="_60__123Graph_B_CURRENT_5" localSheetId="31" hidden="1">[5]A11!#REF!</definedName>
    <definedName name="_60__123Graph_B_CURRENT_5" hidden="1">[5]A11!#REF!</definedName>
    <definedName name="_63__123Graph_B_CURRENT_6" localSheetId="13" hidden="1">[5]A11!#REF!</definedName>
    <definedName name="_63__123Graph_B_CURRENT_6" localSheetId="14" hidden="1">[5]A11!#REF!</definedName>
    <definedName name="_63__123Graph_B_CURRENT_6" localSheetId="15" hidden="1">[5]A11!#REF!</definedName>
    <definedName name="_63__123Graph_B_CURRENT_6" localSheetId="17" hidden="1">[6]A11!#REF!</definedName>
    <definedName name="_63__123Graph_B_CURRENT_6" localSheetId="19" hidden="1">[6]A11!#REF!</definedName>
    <definedName name="_63__123Graph_B_CURRENT_6" localSheetId="22" hidden="1">[5]A11!#REF!</definedName>
    <definedName name="_63__123Graph_B_CURRENT_6" localSheetId="23" hidden="1">[5]A11!#REF!</definedName>
    <definedName name="_63__123Graph_B_CURRENT_6" localSheetId="2" hidden="1">[5]A11!#REF!</definedName>
    <definedName name="_63__123Graph_B_CURRENT_6" localSheetId="24" hidden="1">[7]A11!#REF!</definedName>
    <definedName name="_63__123Graph_B_CURRENT_6" localSheetId="25" hidden="1">[7]A11!#REF!</definedName>
    <definedName name="_63__123Graph_B_CURRENT_6" localSheetId="34" hidden="1">[5]A11!#REF!</definedName>
    <definedName name="_63__123Graph_B_CURRENT_6" localSheetId="37" hidden="1">[5]A11!#REF!</definedName>
    <definedName name="_63__123Graph_B_CURRENT_6" localSheetId="3" hidden="1">[7]A11!#REF!</definedName>
    <definedName name="_63__123Graph_B_CURRENT_6" localSheetId="5" hidden="1">[6]A11!#REF!</definedName>
    <definedName name="_63__123Graph_B_CURRENT_6" localSheetId="7" hidden="1">[5]A11!#REF!</definedName>
    <definedName name="_63__123Graph_B_CURRENT_6" localSheetId="9" hidden="1">[5]A11!#REF!</definedName>
    <definedName name="_63__123Graph_B_CURRENT_6" localSheetId="10" hidden="1">[7]A11!#REF!</definedName>
    <definedName name="_63__123Graph_B_CURRENT_6" localSheetId="4" hidden="1">[7]A11!#REF!</definedName>
    <definedName name="_63__123Graph_B_CURRENT_6" localSheetId="12" hidden="1">[5]A11!#REF!</definedName>
    <definedName name="_63__123Graph_B_CURRENT_6" localSheetId="36" hidden="1">[5]A11!#REF!</definedName>
    <definedName name="_63__123Graph_B_CURRENT_6" localSheetId="40" hidden="1">[5]A11!#REF!</definedName>
    <definedName name="_63__123Graph_B_CURRENT_6" localSheetId="42" hidden="1">[5]A11!#REF!</definedName>
    <definedName name="_63__123Graph_B_CURRENT_6" localSheetId="43" hidden="1">[5]A11!#REF!</definedName>
    <definedName name="_63__123Graph_B_CURRENT_6" localSheetId="44" hidden="1">[5]A11!#REF!</definedName>
    <definedName name="_63__123Graph_B_CURRENT_6" localSheetId="45" hidden="1">[5]A11!#REF!</definedName>
    <definedName name="_63__123Graph_B_CURRENT_6" localSheetId="46" hidden="1">[5]A11!#REF!</definedName>
    <definedName name="_63__123Graph_B_CURRENT_6" localSheetId="26" hidden="1">[5]A11!#REF!</definedName>
    <definedName name="_63__123Graph_B_CURRENT_6" localSheetId="27" hidden="1">[5]A11!#REF!</definedName>
    <definedName name="_63__123Graph_B_CURRENT_6" localSheetId="28" hidden="1">[5]A11!#REF!</definedName>
    <definedName name="_63__123Graph_B_CURRENT_6" localSheetId="29" hidden="1">[5]A11!#REF!</definedName>
    <definedName name="_63__123Graph_B_CURRENT_6" localSheetId="30" hidden="1">[5]A11!#REF!</definedName>
    <definedName name="_63__123Graph_B_CURRENT_6" localSheetId="31" hidden="1">[5]A11!#REF!</definedName>
    <definedName name="_63__123Graph_B_CURRENT_6" hidden="1">[5]A11!#REF!</definedName>
    <definedName name="_66__123Graph_B_CURRENT_7" localSheetId="13" hidden="1">[5]A11!#REF!</definedName>
    <definedName name="_66__123Graph_B_CURRENT_7" localSheetId="14" hidden="1">[5]A11!#REF!</definedName>
    <definedName name="_66__123Graph_B_CURRENT_7" localSheetId="15" hidden="1">[5]A11!#REF!</definedName>
    <definedName name="_66__123Graph_B_CURRENT_7" localSheetId="17" hidden="1">[6]A11!#REF!</definedName>
    <definedName name="_66__123Graph_B_CURRENT_7" localSheetId="19" hidden="1">[6]A11!#REF!</definedName>
    <definedName name="_66__123Graph_B_CURRENT_7" localSheetId="22" hidden="1">[5]A11!#REF!</definedName>
    <definedName name="_66__123Graph_B_CURRENT_7" localSheetId="23" hidden="1">[5]A11!#REF!</definedName>
    <definedName name="_66__123Graph_B_CURRENT_7" localSheetId="2" hidden="1">[5]A11!#REF!</definedName>
    <definedName name="_66__123Graph_B_CURRENT_7" localSheetId="24" hidden="1">[7]A11!#REF!</definedName>
    <definedName name="_66__123Graph_B_CURRENT_7" localSheetId="25" hidden="1">[7]A11!#REF!</definedName>
    <definedName name="_66__123Graph_B_CURRENT_7" localSheetId="34" hidden="1">[5]A11!#REF!</definedName>
    <definedName name="_66__123Graph_B_CURRENT_7" localSheetId="37" hidden="1">[5]A11!#REF!</definedName>
    <definedName name="_66__123Graph_B_CURRENT_7" localSheetId="3" hidden="1">[7]A11!#REF!</definedName>
    <definedName name="_66__123Graph_B_CURRENT_7" localSheetId="5" hidden="1">[6]A11!#REF!</definedName>
    <definedName name="_66__123Graph_B_CURRENT_7" localSheetId="7" hidden="1">[5]A11!#REF!</definedName>
    <definedName name="_66__123Graph_B_CURRENT_7" localSheetId="9" hidden="1">[5]A11!#REF!</definedName>
    <definedName name="_66__123Graph_B_CURRENT_7" localSheetId="10" hidden="1">[7]A11!#REF!</definedName>
    <definedName name="_66__123Graph_B_CURRENT_7" localSheetId="4" hidden="1">[7]A11!#REF!</definedName>
    <definedName name="_66__123Graph_B_CURRENT_7" localSheetId="12" hidden="1">[5]A11!#REF!</definedName>
    <definedName name="_66__123Graph_B_CURRENT_7" localSheetId="36" hidden="1">[5]A11!#REF!</definedName>
    <definedName name="_66__123Graph_B_CURRENT_7" localSheetId="40" hidden="1">[5]A11!#REF!</definedName>
    <definedName name="_66__123Graph_B_CURRENT_7" localSheetId="42" hidden="1">[5]A11!#REF!</definedName>
    <definedName name="_66__123Graph_B_CURRENT_7" localSheetId="43" hidden="1">[5]A11!#REF!</definedName>
    <definedName name="_66__123Graph_B_CURRENT_7" localSheetId="44" hidden="1">[5]A11!#REF!</definedName>
    <definedName name="_66__123Graph_B_CURRENT_7" localSheetId="45" hidden="1">[5]A11!#REF!</definedName>
    <definedName name="_66__123Graph_B_CURRENT_7" localSheetId="46" hidden="1">[5]A11!#REF!</definedName>
    <definedName name="_66__123Graph_B_CURRENT_7" localSheetId="26" hidden="1">[5]A11!#REF!</definedName>
    <definedName name="_66__123Graph_B_CURRENT_7" localSheetId="27" hidden="1">[5]A11!#REF!</definedName>
    <definedName name="_66__123Graph_B_CURRENT_7" localSheetId="28" hidden="1">[5]A11!#REF!</definedName>
    <definedName name="_66__123Graph_B_CURRENT_7" localSheetId="29" hidden="1">[5]A11!#REF!</definedName>
    <definedName name="_66__123Graph_B_CURRENT_7" localSheetId="30" hidden="1">[5]A11!#REF!</definedName>
    <definedName name="_66__123Graph_B_CURRENT_7" localSheetId="31" hidden="1">[5]A11!#REF!</definedName>
    <definedName name="_66__123Graph_B_CURRENT_7" hidden="1">[5]A11!#REF!</definedName>
    <definedName name="_69__123Graph_B_CURRENT_8" localSheetId="13" hidden="1">[5]A11!#REF!</definedName>
    <definedName name="_69__123Graph_B_CURRENT_8" localSheetId="14" hidden="1">[5]A11!#REF!</definedName>
    <definedName name="_69__123Graph_B_CURRENT_8" localSheetId="15" hidden="1">[5]A11!#REF!</definedName>
    <definedName name="_69__123Graph_B_CURRENT_8" localSheetId="17" hidden="1">[6]A11!#REF!</definedName>
    <definedName name="_69__123Graph_B_CURRENT_8" localSheetId="19" hidden="1">[6]A11!#REF!</definedName>
    <definedName name="_69__123Graph_B_CURRENT_8" localSheetId="22" hidden="1">[5]A11!#REF!</definedName>
    <definedName name="_69__123Graph_B_CURRENT_8" localSheetId="23" hidden="1">[5]A11!#REF!</definedName>
    <definedName name="_69__123Graph_B_CURRENT_8" localSheetId="2" hidden="1">[5]A11!#REF!</definedName>
    <definedName name="_69__123Graph_B_CURRENT_8" localSheetId="24" hidden="1">[7]A11!#REF!</definedName>
    <definedName name="_69__123Graph_B_CURRENT_8" localSheetId="25" hidden="1">[7]A11!#REF!</definedName>
    <definedName name="_69__123Graph_B_CURRENT_8" localSheetId="34" hidden="1">[5]A11!#REF!</definedName>
    <definedName name="_69__123Graph_B_CURRENT_8" localSheetId="37" hidden="1">[5]A11!#REF!</definedName>
    <definedName name="_69__123Graph_B_CURRENT_8" localSheetId="3" hidden="1">[7]A11!#REF!</definedName>
    <definedName name="_69__123Graph_B_CURRENT_8" localSheetId="5" hidden="1">[6]A11!#REF!</definedName>
    <definedName name="_69__123Graph_B_CURRENT_8" localSheetId="7" hidden="1">[5]A11!#REF!</definedName>
    <definedName name="_69__123Graph_B_CURRENT_8" localSheetId="9" hidden="1">[5]A11!#REF!</definedName>
    <definedName name="_69__123Graph_B_CURRENT_8" localSheetId="10" hidden="1">[7]A11!#REF!</definedName>
    <definedName name="_69__123Graph_B_CURRENT_8" localSheetId="4" hidden="1">[7]A11!#REF!</definedName>
    <definedName name="_69__123Graph_B_CURRENT_8" localSheetId="12" hidden="1">[5]A11!#REF!</definedName>
    <definedName name="_69__123Graph_B_CURRENT_8" localSheetId="36" hidden="1">[5]A11!#REF!</definedName>
    <definedName name="_69__123Graph_B_CURRENT_8" localSheetId="40" hidden="1">[5]A11!#REF!</definedName>
    <definedName name="_69__123Graph_B_CURRENT_8" localSheetId="42" hidden="1">[5]A11!#REF!</definedName>
    <definedName name="_69__123Graph_B_CURRENT_8" localSheetId="43" hidden="1">[5]A11!#REF!</definedName>
    <definedName name="_69__123Graph_B_CURRENT_8" localSheetId="44" hidden="1">[5]A11!#REF!</definedName>
    <definedName name="_69__123Graph_B_CURRENT_8" localSheetId="45" hidden="1">[5]A11!#REF!</definedName>
    <definedName name="_69__123Graph_B_CURRENT_8" localSheetId="46" hidden="1">[5]A11!#REF!</definedName>
    <definedName name="_69__123Graph_B_CURRENT_8" localSheetId="26" hidden="1">[5]A11!#REF!</definedName>
    <definedName name="_69__123Graph_B_CURRENT_8" localSheetId="27" hidden="1">[5]A11!#REF!</definedName>
    <definedName name="_69__123Graph_B_CURRENT_8" localSheetId="28" hidden="1">[5]A11!#REF!</definedName>
    <definedName name="_69__123Graph_B_CURRENT_8" localSheetId="29" hidden="1">[5]A11!#REF!</definedName>
    <definedName name="_69__123Graph_B_CURRENT_8" localSheetId="30" hidden="1">[5]A11!#REF!</definedName>
    <definedName name="_69__123Graph_B_CURRENT_8" localSheetId="31" hidden="1">[5]A11!#REF!</definedName>
    <definedName name="_69__123Graph_B_CURRENT_8" hidden="1">[5]A11!#REF!</definedName>
    <definedName name="_72__123Graph_B_CURRENT_9" localSheetId="13" hidden="1">[5]A11!#REF!</definedName>
    <definedName name="_72__123Graph_B_CURRENT_9" localSheetId="14" hidden="1">[5]A11!#REF!</definedName>
    <definedName name="_72__123Graph_B_CURRENT_9" localSheetId="15" hidden="1">[5]A11!#REF!</definedName>
    <definedName name="_72__123Graph_B_CURRENT_9" localSheetId="17" hidden="1">[6]A11!#REF!</definedName>
    <definedName name="_72__123Graph_B_CURRENT_9" localSheetId="19" hidden="1">[6]A11!#REF!</definedName>
    <definedName name="_72__123Graph_B_CURRENT_9" localSheetId="22" hidden="1">[5]A11!#REF!</definedName>
    <definedName name="_72__123Graph_B_CURRENT_9" localSheetId="23" hidden="1">[5]A11!#REF!</definedName>
    <definedName name="_72__123Graph_B_CURRENT_9" localSheetId="2" hidden="1">[5]A11!#REF!</definedName>
    <definedName name="_72__123Graph_B_CURRENT_9" localSheetId="24" hidden="1">[7]A11!#REF!</definedName>
    <definedName name="_72__123Graph_B_CURRENT_9" localSheetId="25" hidden="1">[7]A11!#REF!</definedName>
    <definedName name="_72__123Graph_B_CURRENT_9" localSheetId="34" hidden="1">[5]A11!#REF!</definedName>
    <definedName name="_72__123Graph_B_CURRENT_9" localSheetId="37" hidden="1">[5]A11!#REF!</definedName>
    <definedName name="_72__123Graph_B_CURRENT_9" localSheetId="3" hidden="1">[7]A11!#REF!</definedName>
    <definedName name="_72__123Graph_B_CURRENT_9" localSheetId="5" hidden="1">[6]A11!#REF!</definedName>
    <definedName name="_72__123Graph_B_CURRENT_9" localSheetId="7" hidden="1">[5]A11!#REF!</definedName>
    <definedName name="_72__123Graph_B_CURRENT_9" localSheetId="9" hidden="1">[5]A11!#REF!</definedName>
    <definedName name="_72__123Graph_B_CURRENT_9" localSheetId="10" hidden="1">[7]A11!#REF!</definedName>
    <definedName name="_72__123Graph_B_CURRENT_9" localSheetId="4" hidden="1">[7]A11!#REF!</definedName>
    <definedName name="_72__123Graph_B_CURRENT_9" localSheetId="12" hidden="1">[5]A11!#REF!</definedName>
    <definedName name="_72__123Graph_B_CURRENT_9" localSheetId="36" hidden="1">[5]A11!#REF!</definedName>
    <definedName name="_72__123Graph_B_CURRENT_9" localSheetId="40" hidden="1">[5]A11!#REF!</definedName>
    <definedName name="_72__123Graph_B_CURRENT_9" localSheetId="42" hidden="1">[5]A11!#REF!</definedName>
    <definedName name="_72__123Graph_B_CURRENT_9" localSheetId="43" hidden="1">[5]A11!#REF!</definedName>
    <definedName name="_72__123Graph_B_CURRENT_9" localSheetId="44" hidden="1">[5]A11!#REF!</definedName>
    <definedName name="_72__123Graph_B_CURRENT_9" localSheetId="45" hidden="1">[5]A11!#REF!</definedName>
    <definedName name="_72__123Graph_B_CURRENT_9" localSheetId="46" hidden="1">[5]A11!#REF!</definedName>
    <definedName name="_72__123Graph_B_CURRENT_9" localSheetId="26" hidden="1">[5]A11!#REF!</definedName>
    <definedName name="_72__123Graph_B_CURRENT_9" localSheetId="27" hidden="1">[5]A11!#REF!</definedName>
    <definedName name="_72__123Graph_B_CURRENT_9" localSheetId="28" hidden="1">[5]A11!#REF!</definedName>
    <definedName name="_72__123Graph_B_CURRENT_9" localSheetId="29" hidden="1">[5]A11!#REF!</definedName>
    <definedName name="_72__123Graph_B_CURRENT_9" localSheetId="30" hidden="1">[5]A11!#REF!</definedName>
    <definedName name="_72__123Graph_B_CURRENT_9" localSheetId="31" hidden="1">[5]A11!#REF!</definedName>
    <definedName name="_72__123Graph_B_CURRENT_9" hidden="1">[5]A11!#REF!</definedName>
    <definedName name="_75__123Graph_BDEV_EMPL" localSheetId="13" hidden="1">'[2]Time series'!#REF!</definedName>
    <definedName name="_75__123Graph_BDEV_EMPL" localSheetId="14" hidden="1">'[2]Time series'!#REF!</definedName>
    <definedName name="_75__123Graph_BDEV_EMPL" localSheetId="15" hidden="1">'[2]Time series'!#REF!</definedName>
    <definedName name="_75__123Graph_BDEV_EMPL" localSheetId="17" hidden="1">'[3]Time series'!#REF!</definedName>
    <definedName name="_75__123Graph_BDEV_EMPL" localSheetId="19" hidden="1">'[3]Time series'!#REF!</definedName>
    <definedName name="_75__123Graph_BDEV_EMPL" localSheetId="22" hidden="1">'[2]Time series'!#REF!</definedName>
    <definedName name="_75__123Graph_BDEV_EMPL" localSheetId="23" hidden="1">'[2]Time series'!#REF!</definedName>
    <definedName name="_75__123Graph_BDEV_EMPL" localSheetId="2" hidden="1">'[2]Time series'!#REF!</definedName>
    <definedName name="_75__123Graph_BDEV_EMPL" localSheetId="24" hidden="1">'[4]Time series'!#REF!</definedName>
    <definedName name="_75__123Graph_BDEV_EMPL" localSheetId="25" hidden="1">'[4]Time series'!#REF!</definedName>
    <definedName name="_75__123Graph_BDEV_EMPL" localSheetId="34" hidden="1">'[2]Time series'!#REF!</definedName>
    <definedName name="_75__123Graph_BDEV_EMPL" localSheetId="37" hidden="1">'[2]Time series'!#REF!</definedName>
    <definedName name="_75__123Graph_BDEV_EMPL" localSheetId="3" hidden="1">'[4]Time series'!#REF!</definedName>
    <definedName name="_75__123Graph_BDEV_EMPL" localSheetId="5" hidden="1">'[3]Time series'!#REF!</definedName>
    <definedName name="_75__123Graph_BDEV_EMPL" localSheetId="7" hidden="1">'[2]Time series'!#REF!</definedName>
    <definedName name="_75__123Graph_BDEV_EMPL" localSheetId="9" hidden="1">'[2]Time series'!#REF!</definedName>
    <definedName name="_75__123Graph_BDEV_EMPL" localSheetId="10" hidden="1">'[4]Time series'!#REF!</definedName>
    <definedName name="_75__123Graph_BDEV_EMPL" localSheetId="4" hidden="1">'[4]Time series'!#REF!</definedName>
    <definedName name="_75__123Graph_BDEV_EMPL" localSheetId="12" hidden="1">'[2]Time series'!#REF!</definedName>
    <definedName name="_75__123Graph_BDEV_EMPL" localSheetId="36" hidden="1">'[2]Time series'!#REF!</definedName>
    <definedName name="_75__123Graph_BDEV_EMPL" localSheetId="40" hidden="1">'[2]Time series'!#REF!</definedName>
    <definedName name="_75__123Graph_BDEV_EMPL" localSheetId="42" hidden="1">'[2]Time series'!#REF!</definedName>
    <definedName name="_75__123Graph_BDEV_EMPL" localSheetId="43" hidden="1">'[2]Time series'!#REF!</definedName>
    <definedName name="_75__123Graph_BDEV_EMPL" localSheetId="44" hidden="1">'[2]Time series'!#REF!</definedName>
    <definedName name="_75__123Graph_BDEV_EMPL" localSheetId="45" hidden="1">'[2]Time series'!#REF!</definedName>
    <definedName name="_75__123Graph_BDEV_EMPL" localSheetId="46" hidden="1">'[2]Time series'!#REF!</definedName>
    <definedName name="_75__123Graph_BDEV_EMPL" localSheetId="26" hidden="1">'[2]Time series'!#REF!</definedName>
    <definedName name="_75__123Graph_BDEV_EMPL" localSheetId="27" hidden="1">'[2]Time series'!#REF!</definedName>
    <definedName name="_75__123Graph_BDEV_EMPL" localSheetId="28" hidden="1">'[2]Time series'!#REF!</definedName>
    <definedName name="_75__123Graph_BDEV_EMPL" localSheetId="29" hidden="1">'[2]Time series'!#REF!</definedName>
    <definedName name="_75__123Graph_BDEV_EMPL" localSheetId="30" hidden="1">'[2]Time series'!#REF!</definedName>
    <definedName name="_75__123Graph_BDEV_EMPL" localSheetId="31" hidden="1">'[2]Time series'!#REF!</definedName>
    <definedName name="_75__123Graph_BDEV_EMPL" hidden="1">'[2]Time series'!#REF!</definedName>
    <definedName name="_78__123Graph_C_CURRENT" localSheetId="13" hidden="1">[5]A11!#REF!</definedName>
    <definedName name="_78__123Graph_C_CURRENT" localSheetId="14" hidden="1">[5]A11!#REF!</definedName>
    <definedName name="_78__123Graph_C_CURRENT" localSheetId="15" hidden="1">[5]A11!#REF!</definedName>
    <definedName name="_78__123Graph_C_CURRENT" localSheetId="17" hidden="1">[6]A11!#REF!</definedName>
    <definedName name="_78__123Graph_C_CURRENT" localSheetId="19" hidden="1">[6]A11!#REF!</definedName>
    <definedName name="_78__123Graph_C_CURRENT" localSheetId="22" hidden="1">[5]A11!#REF!</definedName>
    <definedName name="_78__123Graph_C_CURRENT" localSheetId="23" hidden="1">[5]A11!#REF!</definedName>
    <definedName name="_78__123Graph_C_CURRENT" localSheetId="2" hidden="1">[5]A11!#REF!</definedName>
    <definedName name="_78__123Graph_C_CURRENT" localSheetId="24" hidden="1">[7]A11!#REF!</definedName>
    <definedName name="_78__123Graph_C_CURRENT" localSheetId="25" hidden="1">[7]A11!#REF!</definedName>
    <definedName name="_78__123Graph_C_CURRENT" localSheetId="34" hidden="1">[5]A11!#REF!</definedName>
    <definedName name="_78__123Graph_C_CURRENT" localSheetId="37" hidden="1">[5]A11!#REF!</definedName>
    <definedName name="_78__123Graph_C_CURRENT" localSheetId="3" hidden="1">[7]A11!#REF!</definedName>
    <definedName name="_78__123Graph_C_CURRENT" localSheetId="5" hidden="1">[6]A11!#REF!</definedName>
    <definedName name="_78__123Graph_C_CURRENT" localSheetId="7" hidden="1">[5]A11!#REF!</definedName>
    <definedName name="_78__123Graph_C_CURRENT" localSheetId="9" hidden="1">[5]A11!#REF!</definedName>
    <definedName name="_78__123Graph_C_CURRENT" localSheetId="10" hidden="1">[7]A11!#REF!</definedName>
    <definedName name="_78__123Graph_C_CURRENT" localSheetId="4" hidden="1">[7]A11!#REF!</definedName>
    <definedName name="_78__123Graph_C_CURRENT" localSheetId="12" hidden="1">[5]A11!#REF!</definedName>
    <definedName name="_78__123Graph_C_CURRENT" localSheetId="36" hidden="1">[5]A11!#REF!</definedName>
    <definedName name="_78__123Graph_C_CURRENT" localSheetId="40" hidden="1">[5]A11!#REF!</definedName>
    <definedName name="_78__123Graph_C_CURRENT" localSheetId="42" hidden="1">[5]A11!#REF!</definedName>
    <definedName name="_78__123Graph_C_CURRENT" localSheetId="43" hidden="1">[5]A11!#REF!</definedName>
    <definedName name="_78__123Graph_C_CURRENT" localSheetId="44" hidden="1">[5]A11!#REF!</definedName>
    <definedName name="_78__123Graph_C_CURRENT" localSheetId="45" hidden="1">[5]A11!#REF!</definedName>
    <definedName name="_78__123Graph_C_CURRENT" localSheetId="46" hidden="1">[5]A11!#REF!</definedName>
    <definedName name="_78__123Graph_C_CURRENT" localSheetId="26" hidden="1">[5]A11!#REF!</definedName>
    <definedName name="_78__123Graph_C_CURRENT" localSheetId="27" hidden="1">[5]A11!#REF!</definedName>
    <definedName name="_78__123Graph_C_CURRENT" localSheetId="28" hidden="1">[5]A11!#REF!</definedName>
    <definedName name="_78__123Graph_C_CURRENT" localSheetId="29" hidden="1">[5]A11!#REF!</definedName>
    <definedName name="_78__123Graph_C_CURRENT" localSheetId="30" hidden="1">[5]A11!#REF!</definedName>
    <definedName name="_78__123Graph_C_CURRENT" localSheetId="31" hidden="1">[5]A11!#REF!</definedName>
    <definedName name="_78__123Graph_C_CURRENT" hidden="1">[5]A11!#REF!</definedName>
    <definedName name="_81__123Graph_C_CURRENT_1" localSheetId="13" hidden="1">[5]A11!#REF!</definedName>
    <definedName name="_81__123Graph_C_CURRENT_1" localSheetId="14" hidden="1">[5]A11!#REF!</definedName>
    <definedName name="_81__123Graph_C_CURRENT_1" localSheetId="15" hidden="1">[5]A11!#REF!</definedName>
    <definedName name="_81__123Graph_C_CURRENT_1" localSheetId="17" hidden="1">[6]A11!#REF!</definedName>
    <definedName name="_81__123Graph_C_CURRENT_1" localSheetId="19" hidden="1">[6]A11!#REF!</definedName>
    <definedName name="_81__123Graph_C_CURRENT_1" localSheetId="22" hidden="1">[5]A11!#REF!</definedName>
    <definedName name="_81__123Graph_C_CURRENT_1" localSheetId="23" hidden="1">[5]A11!#REF!</definedName>
    <definedName name="_81__123Graph_C_CURRENT_1" localSheetId="2" hidden="1">[5]A11!#REF!</definedName>
    <definedName name="_81__123Graph_C_CURRENT_1" localSheetId="24" hidden="1">[7]A11!#REF!</definedName>
    <definedName name="_81__123Graph_C_CURRENT_1" localSheetId="25" hidden="1">[7]A11!#REF!</definedName>
    <definedName name="_81__123Graph_C_CURRENT_1" localSheetId="34" hidden="1">[5]A11!#REF!</definedName>
    <definedName name="_81__123Graph_C_CURRENT_1" localSheetId="37" hidden="1">[5]A11!#REF!</definedName>
    <definedName name="_81__123Graph_C_CURRENT_1" localSheetId="3" hidden="1">[7]A11!#REF!</definedName>
    <definedName name="_81__123Graph_C_CURRENT_1" localSheetId="5" hidden="1">[6]A11!#REF!</definedName>
    <definedName name="_81__123Graph_C_CURRENT_1" localSheetId="7" hidden="1">[5]A11!#REF!</definedName>
    <definedName name="_81__123Graph_C_CURRENT_1" localSheetId="9" hidden="1">[5]A11!#REF!</definedName>
    <definedName name="_81__123Graph_C_CURRENT_1" localSheetId="10" hidden="1">[7]A11!#REF!</definedName>
    <definedName name="_81__123Graph_C_CURRENT_1" localSheetId="4" hidden="1">[7]A11!#REF!</definedName>
    <definedName name="_81__123Graph_C_CURRENT_1" localSheetId="12" hidden="1">[5]A11!#REF!</definedName>
    <definedName name="_81__123Graph_C_CURRENT_1" localSheetId="36" hidden="1">[5]A11!#REF!</definedName>
    <definedName name="_81__123Graph_C_CURRENT_1" localSheetId="40" hidden="1">[5]A11!#REF!</definedName>
    <definedName name="_81__123Graph_C_CURRENT_1" localSheetId="42" hidden="1">[5]A11!#REF!</definedName>
    <definedName name="_81__123Graph_C_CURRENT_1" localSheetId="43" hidden="1">[5]A11!#REF!</definedName>
    <definedName name="_81__123Graph_C_CURRENT_1" localSheetId="44" hidden="1">[5]A11!#REF!</definedName>
    <definedName name="_81__123Graph_C_CURRENT_1" localSheetId="45" hidden="1">[5]A11!#REF!</definedName>
    <definedName name="_81__123Graph_C_CURRENT_1" localSheetId="46" hidden="1">[5]A11!#REF!</definedName>
    <definedName name="_81__123Graph_C_CURRENT_1" localSheetId="26" hidden="1">[5]A11!#REF!</definedName>
    <definedName name="_81__123Graph_C_CURRENT_1" localSheetId="27" hidden="1">[5]A11!#REF!</definedName>
    <definedName name="_81__123Graph_C_CURRENT_1" localSheetId="28" hidden="1">[5]A11!#REF!</definedName>
    <definedName name="_81__123Graph_C_CURRENT_1" localSheetId="29" hidden="1">[5]A11!#REF!</definedName>
    <definedName name="_81__123Graph_C_CURRENT_1" localSheetId="30" hidden="1">[5]A11!#REF!</definedName>
    <definedName name="_81__123Graph_C_CURRENT_1" localSheetId="31" hidden="1">[5]A11!#REF!</definedName>
    <definedName name="_81__123Graph_C_CURRENT_1" hidden="1">[5]A11!#REF!</definedName>
    <definedName name="_84__123Graph_C_CURRENT_10" localSheetId="13" hidden="1">[5]A11!#REF!</definedName>
    <definedName name="_84__123Graph_C_CURRENT_10" localSheetId="14" hidden="1">[5]A11!#REF!</definedName>
    <definedName name="_84__123Graph_C_CURRENT_10" localSheetId="15" hidden="1">[5]A11!#REF!</definedName>
    <definedName name="_84__123Graph_C_CURRENT_10" localSheetId="17" hidden="1">[6]A11!#REF!</definedName>
    <definedName name="_84__123Graph_C_CURRENT_10" localSheetId="19" hidden="1">[6]A11!#REF!</definedName>
    <definedName name="_84__123Graph_C_CURRENT_10" localSheetId="22" hidden="1">[5]A11!#REF!</definedName>
    <definedName name="_84__123Graph_C_CURRENT_10" localSheetId="23" hidden="1">[5]A11!#REF!</definedName>
    <definedName name="_84__123Graph_C_CURRENT_10" localSheetId="2" hidden="1">[5]A11!#REF!</definedName>
    <definedName name="_84__123Graph_C_CURRENT_10" localSheetId="24" hidden="1">[7]A11!#REF!</definedName>
    <definedName name="_84__123Graph_C_CURRENT_10" localSheetId="25" hidden="1">[7]A11!#REF!</definedName>
    <definedName name="_84__123Graph_C_CURRENT_10" localSheetId="34" hidden="1">[5]A11!#REF!</definedName>
    <definedName name="_84__123Graph_C_CURRENT_10" localSheetId="37" hidden="1">[5]A11!#REF!</definedName>
    <definedName name="_84__123Graph_C_CURRENT_10" localSheetId="3" hidden="1">[7]A11!#REF!</definedName>
    <definedName name="_84__123Graph_C_CURRENT_10" localSheetId="5" hidden="1">[6]A11!#REF!</definedName>
    <definedName name="_84__123Graph_C_CURRENT_10" localSheetId="7" hidden="1">[5]A11!#REF!</definedName>
    <definedName name="_84__123Graph_C_CURRENT_10" localSheetId="9" hidden="1">[5]A11!#REF!</definedName>
    <definedName name="_84__123Graph_C_CURRENT_10" localSheetId="10" hidden="1">[7]A11!#REF!</definedName>
    <definedName name="_84__123Graph_C_CURRENT_10" localSheetId="4" hidden="1">[7]A11!#REF!</definedName>
    <definedName name="_84__123Graph_C_CURRENT_10" localSheetId="12" hidden="1">[5]A11!#REF!</definedName>
    <definedName name="_84__123Graph_C_CURRENT_10" localSheetId="36" hidden="1">[5]A11!#REF!</definedName>
    <definedName name="_84__123Graph_C_CURRENT_10" localSheetId="40" hidden="1">[5]A11!#REF!</definedName>
    <definedName name="_84__123Graph_C_CURRENT_10" localSheetId="42" hidden="1">[5]A11!#REF!</definedName>
    <definedName name="_84__123Graph_C_CURRENT_10" localSheetId="43" hidden="1">[5]A11!#REF!</definedName>
    <definedName name="_84__123Graph_C_CURRENT_10" localSheetId="44" hidden="1">[5]A11!#REF!</definedName>
    <definedName name="_84__123Graph_C_CURRENT_10" localSheetId="45" hidden="1">[5]A11!#REF!</definedName>
    <definedName name="_84__123Graph_C_CURRENT_10" localSheetId="46" hidden="1">[5]A11!#REF!</definedName>
    <definedName name="_84__123Graph_C_CURRENT_10" localSheetId="26" hidden="1">[5]A11!#REF!</definedName>
    <definedName name="_84__123Graph_C_CURRENT_10" localSheetId="27" hidden="1">[5]A11!#REF!</definedName>
    <definedName name="_84__123Graph_C_CURRENT_10" localSheetId="28" hidden="1">[5]A11!#REF!</definedName>
    <definedName name="_84__123Graph_C_CURRENT_10" localSheetId="29" hidden="1">[5]A11!#REF!</definedName>
    <definedName name="_84__123Graph_C_CURRENT_10" localSheetId="30" hidden="1">[5]A11!#REF!</definedName>
    <definedName name="_84__123Graph_C_CURRENT_10" localSheetId="31" hidden="1">[5]A11!#REF!</definedName>
    <definedName name="_84__123Graph_C_CURRENT_10" hidden="1">[5]A11!#REF!</definedName>
    <definedName name="_87__123Graph_C_CURRENT_2" localSheetId="13" hidden="1">[5]A11!#REF!</definedName>
    <definedName name="_87__123Graph_C_CURRENT_2" localSheetId="14" hidden="1">[5]A11!#REF!</definedName>
    <definedName name="_87__123Graph_C_CURRENT_2" localSheetId="15" hidden="1">[5]A11!#REF!</definedName>
    <definedName name="_87__123Graph_C_CURRENT_2" localSheetId="17" hidden="1">[6]A11!#REF!</definedName>
    <definedName name="_87__123Graph_C_CURRENT_2" localSheetId="19" hidden="1">[6]A11!#REF!</definedName>
    <definedName name="_87__123Graph_C_CURRENT_2" localSheetId="22" hidden="1">[5]A11!#REF!</definedName>
    <definedName name="_87__123Graph_C_CURRENT_2" localSheetId="23" hidden="1">[5]A11!#REF!</definedName>
    <definedName name="_87__123Graph_C_CURRENT_2" localSheetId="2" hidden="1">[5]A11!#REF!</definedName>
    <definedName name="_87__123Graph_C_CURRENT_2" localSheetId="24" hidden="1">[7]A11!#REF!</definedName>
    <definedName name="_87__123Graph_C_CURRENT_2" localSheetId="25" hidden="1">[7]A11!#REF!</definedName>
    <definedName name="_87__123Graph_C_CURRENT_2" localSheetId="34" hidden="1">[5]A11!#REF!</definedName>
    <definedName name="_87__123Graph_C_CURRENT_2" localSheetId="37" hidden="1">[5]A11!#REF!</definedName>
    <definedName name="_87__123Graph_C_CURRENT_2" localSheetId="3" hidden="1">[7]A11!#REF!</definedName>
    <definedName name="_87__123Graph_C_CURRENT_2" localSheetId="5" hidden="1">[6]A11!#REF!</definedName>
    <definedName name="_87__123Graph_C_CURRENT_2" localSheetId="7" hidden="1">[5]A11!#REF!</definedName>
    <definedName name="_87__123Graph_C_CURRENT_2" localSheetId="9" hidden="1">[5]A11!#REF!</definedName>
    <definedName name="_87__123Graph_C_CURRENT_2" localSheetId="10" hidden="1">[7]A11!#REF!</definedName>
    <definedName name="_87__123Graph_C_CURRENT_2" localSheetId="4" hidden="1">[7]A11!#REF!</definedName>
    <definedName name="_87__123Graph_C_CURRENT_2" localSheetId="12" hidden="1">[5]A11!#REF!</definedName>
    <definedName name="_87__123Graph_C_CURRENT_2" localSheetId="36" hidden="1">[5]A11!#REF!</definedName>
    <definedName name="_87__123Graph_C_CURRENT_2" localSheetId="40" hidden="1">[5]A11!#REF!</definedName>
    <definedName name="_87__123Graph_C_CURRENT_2" localSheetId="42" hidden="1">[5]A11!#REF!</definedName>
    <definedName name="_87__123Graph_C_CURRENT_2" localSheetId="43" hidden="1">[5]A11!#REF!</definedName>
    <definedName name="_87__123Graph_C_CURRENT_2" localSheetId="44" hidden="1">[5]A11!#REF!</definedName>
    <definedName name="_87__123Graph_C_CURRENT_2" localSheetId="45" hidden="1">[5]A11!#REF!</definedName>
    <definedName name="_87__123Graph_C_CURRENT_2" localSheetId="46" hidden="1">[5]A11!#REF!</definedName>
    <definedName name="_87__123Graph_C_CURRENT_2" localSheetId="26" hidden="1">[5]A11!#REF!</definedName>
    <definedName name="_87__123Graph_C_CURRENT_2" localSheetId="27" hidden="1">[5]A11!#REF!</definedName>
    <definedName name="_87__123Graph_C_CURRENT_2" localSheetId="28" hidden="1">[5]A11!#REF!</definedName>
    <definedName name="_87__123Graph_C_CURRENT_2" localSheetId="29" hidden="1">[5]A11!#REF!</definedName>
    <definedName name="_87__123Graph_C_CURRENT_2" localSheetId="30" hidden="1">[5]A11!#REF!</definedName>
    <definedName name="_87__123Graph_C_CURRENT_2" localSheetId="31" hidden="1">[5]A11!#REF!</definedName>
    <definedName name="_87__123Graph_C_CURRENT_2" hidden="1">[5]A11!#REF!</definedName>
    <definedName name="_9__123Graph_A_CURRENT_10" localSheetId="13" hidden="1">[5]A11!#REF!</definedName>
    <definedName name="_9__123Graph_A_CURRENT_10" localSheetId="14" hidden="1">[5]A11!#REF!</definedName>
    <definedName name="_9__123Graph_A_CURRENT_10" localSheetId="15" hidden="1">[5]A11!#REF!</definedName>
    <definedName name="_9__123Graph_A_CURRENT_10" localSheetId="17" hidden="1">[6]A11!#REF!</definedName>
    <definedName name="_9__123Graph_A_CURRENT_10" localSheetId="19" hidden="1">[6]A11!#REF!</definedName>
    <definedName name="_9__123Graph_A_CURRENT_10" localSheetId="22" hidden="1">[5]A11!#REF!</definedName>
    <definedName name="_9__123Graph_A_CURRENT_10" localSheetId="23" hidden="1">[5]A11!#REF!</definedName>
    <definedName name="_9__123Graph_A_CURRENT_10" localSheetId="2" hidden="1">[5]A11!#REF!</definedName>
    <definedName name="_9__123Graph_A_CURRENT_10" localSheetId="24" hidden="1">[7]A11!#REF!</definedName>
    <definedName name="_9__123Graph_A_CURRENT_10" localSheetId="25" hidden="1">[7]A11!#REF!</definedName>
    <definedName name="_9__123Graph_A_CURRENT_10" localSheetId="34" hidden="1">[5]A11!#REF!</definedName>
    <definedName name="_9__123Graph_A_CURRENT_10" localSheetId="37" hidden="1">[5]A11!#REF!</definedName>
    <definedName name="_9__123Graph_A_CURRENT_10" localSheetId="3" hidden="1">[7]A11!#REF!</definedName>
    <definedName name="_9__123Graph_A_CURRENT_10" localSheetId="5" hidden="1">[6]A11!#REF!</definedName>
    <definedName name="_9__123Graph_A_CURRENT_10" localSheetId="7" hidden="1">[5]A11!#REF!</definedName>
    <definedName name="_9__123Graph_A_CURRENT_10" localSheetId="9" hidden="1">[5]A11!#REF!</definedName>
    <definedName name="_9__123Graph_A_CURRENT_10" localSheetId="10" hidden="1">[7]A11!#REF!</definedName>
    <definedName name="_9__123Graph_A_CURRENT_10" localSheetId="4" hidden="1">[7]A11!#REF!</definedName>
    <definedName name="_9__123Graph_A_CURRENT_10" localSheetId="12" hidden="1">[5]A11!#REF!</definedName>
    <definedName name="_9__123Graph_A_CURRENT_10" localSheetId="36" hidden="1">[5]A11!#REF!</definedName>
    <definedName name="_9__123Graph_A_CURRENT_10" localSheetId="40" hidden="1">[5]A11!#REF!</definedName>
    <definedName name="_9__123Graph_A_CURRENT_10" localSheetId="42" hidden="1">[5]A11!#REF!</definedName>
    <definedName name="_9__123Graph_A_CURRENT_10" localSheetId="43" hidden="1">[5]A11!#REF!</definedName>
    <definedName name="_9__123Graph_A_CURRENT_10" localSheetId="44" hidden="1">[5]A11!#REF!</definedName>
    <definedName name="_9__123Graph_A_CURRENT_10" localSheetId="45" hidden="1">[5]A11!#REF!</definedName>
    <definedName name="_9__123Graph_A_CURRENT_10" localSheetId="46" hidden="1">[5]A11!#REF!</definedName>
    <definedName name="_9__123Graph_A_CURRENT_10" localSheetId="26" hidden="1">[5]A11!#REF!</definedName>
    <definedName name="_9__123Graph_A_CURRENT_10" localSheetId="27" hidden="1">[5]A11!#REF!</definedName>
    <definedName name="_9__123Graph_A_CURRENT_10" localSheetId="28" hidden="1">[5]A11!#REF!</definedName>
    <definedName name="_9__123Graph_A_CURRENT_10" localSheetId="29" hidden="1">[5]A11!#REF!</definedName>
    <definedName name="_9__123Graph_A_CURRENT_10" localSheetId="30" hidden="1">[5]A11!#REF!</definedName>
    <definedName name="_9__123Graph_A_CURRENT_10" localSheetId="31" hidden="1">[5]A11!#REF!</definedName>
    <definedName name="_9__123Graph_A_CURRENT_10" hidden="1">[5]A11!#REF!</definedName>
    <definedName name="_90__123Graph_C_CURRENT_3" localSheetId="13" hidden="1">[5]A11!#REF!</definedName>
    <definedName name="_90__123Graph_C_CURRENT_3" localSheetId="14" hidden="1">[5]A11!#REF!</definedName>
    <definedName name="_90__123Graph_C_CURRENT_3" localSheetId="15" hidden="1">[5]A11!#REF!</definedName>
    <definedName name="_90__123Graph_C_CURRENT_3" localSheetId="17" hidden="1">[6]A11!#REF!</definedName>
    <definedName name="_90__123Graph_C_CURRENT_3" localSheetId="19" hidden="1">[6]A11!#REF!</definedName>
    <definedName name="_90__123Graph_C_CURRENT_3" localSheetId="22" hidden="1">[5]A11!#REF!</definedName>
    <definedName name="_90__123Graph_C_CURRENT_3" localSheetId="23" hidden="1">[5]A11!#REF!</definedName>
    <definedName name="_90__123Graph_C_CURRENT_3" localSheetId="2" hidden="1">[5]A11!#REF!</definedName>
    <definedName name="_90__123Graph_C_CURRENT_3" localSheetId="24" hidden="1">[7]A11!#REF!</definedName>
    <definedName name="_90__123Graph_C_CURRENT_3" localSheetId="25" hidden="1">[7]A11!#REF!</definedName>
    <definedName name="_90__123Graph_C_CURRENT_3" localSheetId="34" hidden="1">[5]A11!#REF!</definedName>
    <definedName name="_90__123Graph_C_CURRENT_3" localSheetId="37" hidden="1">[5]A11!#REF!</definedName>
    <definedName name="_90__123Graph_C_CURRENT_3" localSheetId="3" hidden="1">[7]A11!#REF!</definedName>
    <definedName name="_90__123Graph_C_CURRENT_3" localSheetId="5" hidden="1">[6]A11!#REF!</definedName>
    <definedName name="_90__123Graph_C_CURRENT_3" localSheetId="7" hidden="1">[5]A11!#REF!</definedName>
    <definedName name="_90__123Graph_C_CURRENT_3" localSheetId="9" hidden="1">[5]A11!#REF!</definedName>
    <definedName name="_90__123Graph_C_CURRENT_3" localSheetId="10" hidden="1">[7]A11!#REF!</definedName>
    <definedName name="_90__123Graph_C_CURRENT_3" localSheetId="4" hidden="1">[7]A11!#REF!</definedName>
    <definedName name="_90__123Graph_C_CURRENT_3" localSheetId="12" hidden="1">[5]A11!#REF!</definedName>
    <definedName name="_90__123Graph_C_CURRENT_3" localSheetId="36" hidden="1">[5]A11!#REF!</definedName>
    <definedName name="_90__123Graph_C_CURRENT_3" localSheetId="40" hidden="1">[5]A11!#REF!</definedName>
    <definedName name="_90__123Graph_C_CURRENT_3" localSheetId="42" hidden="1">[5]A11!#REF!</definedName>
    <definedName name="_90__123Graph_C_CURRENT_3" localSheetId="43" hidden="1">[5]A11!#REF!</definedName>
    <definedName name="_90__123Graph_C_CURRENT_3" localSheetId="44" hidden="1">[5]A11!#REF!</definedName>
    <definedName name="_90__123Graph_C_CURRENT_3" localSheetId="45" hidden="1">[5]A11!#REF!</definedName>
    <definedName name="_90__123Graph_C_CURRENT_3" localSheetId="46" hidden="1">[5]A11!#REF!</definedName>
    <definedName name="_90__123Graph_C_CURRENT_3" localSheetId="26" hidden="1">[5]A11!#REF!</definedName>
    <definedName name="_90__123Graph_C_CURRENT_3" localSheetId="27" hidden="1">[5]A11!#REF!</definedName>
    <definedName name="_90__123Graph_C_CURRENT_3" localSheetId="28" hidden="1">[5]A11!#REF!</definedName>
    <definedName name="_90__123Graph_C_CURRENT_3" localSheetId="29" hidden="1">[5]A11!#REF!</definedName>
    <definedName name="_90__123Graph_C_CURRENT_3" localSheetId="30" hidden="1">[5]A11!#REF!</definedName>
    <definedName name="_90__123Graph_C_CURRENT_3" localSheetId="31" hidden="1">[5]A11!#REF!</definedName>
    <definedName name="_90__123Graph_C_CURRENT_3" hidden="1">[5]A11!#REF!</definedName>
    <definedName name="_93__123Graph_C_CURRENT_4" localSheetId="13" hidden="1">[5]A11!#REF!</definedName>
    <definedName name="_93__123Graph_C_CURRENT_4" localSheetId="14" hidden="1">[5]A11!#REF!</definedName>
    <definedName name="_93__123Graph_C_CURRENT_4" localSheetId="15" hidden="1">[5]A11!#REF!</definedName>
    <definedName name="_93__123Graph_C_CURRENT_4" localSheetId="17" hidden="1">[6]A11!#REF!</definedName>
    <definedName name="_93__123Graph_C_CURRENT_4" localSheetId="19" hidden="1">[6]A11!#REF!</definedName>
    <definedName name="_93__123Graph_C_CURRENT_4" localSheetId="22" hidden="1">[5]A11!#REF!</definedName>
    <definedName name="_93__123Graph_C_CURRENT_4" localSheetId="23" hidden="1">[5]A11!#REF!</definedName>
    <definedName name="_93__123Graph_C_CURRENT_4" localSheetId="2" hidden="1">[5]A11!#REF!</definedName>
    <definedName name="_93__123Graph_C_CURRENT_4" localSheetId="24" hidden="1">[7]A11!#REF!</definedName>
    <definedName name="_93__123Graph_C_CURRENT_4" localSheetId="25" hidden="1">[7]A11!#REF!</definedName>
    <definedName name="_93__123Graph_C_CURRENT_4" localSheetId="34" hidden="1">[5]A11!#REF!</definedName>
    <definedName name="_93__123Graph_C_CURRENT_4" localSheetId="37" hidden="1">[5]A11!#REF!</definedName>
    <definedName name="_93__123Graph_C_CURRENT_4" localSheetId="3" hidden="1">[7]A11!#REF!</definedName>
    <definedName name="_93__123Graph_C_CURRENT_4" localSheetId="5" hidden="1">[6]A11!#REF!</definedName>
    <definedName name="_93__123Graph_C_CURRENT_4" localSheetId="7" hidden="1">[5]A11!#REF!</definedName>
    <definedName name="_93__123Graph_C_CURRENT_4" localSheetId="9" hidden="1">[5]A11!#REF!</definedName>
    <definedName name="_93__123Graph_C_CURRENT_4" localSheetId="10" hidden="1">[7]A11!#REF!</definedName>
    <definedName name="_93__123Graph_C_CURRENT_4" localSheetId="4" hidden="1">[7]A11!#REF!</definedName>
    <definedName name="_93__123Graph_C_CURRENT_4" localSheetId="12" hidden="1">[5]A11!#REF!</definedName>
    <definedName name="_93__123Graph_C_CURRENT_4" localSheetId="36" hidden="1">[5]A11!#REF!</definedName>
    <definedName name="_93__123Graph_C_CURRENT_4" localSheetId="40" hidden="1">[5]A11!#REF!</definedName>
    <definedName name="_93__123Graph_C_CURRENT_4" localSheetId="42" hidden="1">[5]A11!#REF!</definedName>
    <definedName name="_93__123Graph_C_CURRENT_4" localSheetId="43" hidden="1">[5]A11!#REF!</definedName>
    <definedName name="_93__123Graph_C_CURRENT_4" localSheetId="44" hidden="1">[5]A11!#REF!</definedName>
    <definedName name="_93__123Graph_C_CURRENT_4" localSheetId="45" hidden="1">[5]A11!#REF!</definedName>
    <definedName name="_93__123Graph_C_CURRENT_4" localSheetId="46" hidden="1">[5]A11!#REF!</definedName>
    <definedName name="_93__123Graph_C_CURRENT_4" localSheetId="26" hidden="1">[5]A11!#REF!</definedName>
    <definedName name="_93__123Graph_C_CURRENT_4" localSheetId="27" hidden="1">[5]A11!#REF!</definedName>
    <definedName name="_93__123Graph_C_CURRENT_4" localSheetId="28" hidden="1">[5]A11!#REF!</definedName>
    <definedName name="_93__123Graph_C_CURRENT_4" localSheetId="29" hidden="1">[5]A11!#REF!</definedName>
    <definedName name="_93__123Graph_C_CURRENT_4" localSheetId="30" hidden="1">[5]A11!#REF!</definedName>
    <definedName name="_93__123Graph_C_CURRENT_4" localSheetId="31" hidden="1">[5]A11!#REF!</definedName>
    <definedName name="_93__123Graph_C_CURRENT_4" hidden="1">[5]A11!#REF!</definedName>
    <definedName name="_96__123Graph_C_CURRENT_5" localSheetId="13" hidden="1">[5]A11!#REF!</definedName>
    <definedName name="_96__123Graph_C_CURRENT_5" localSheetId="14" hidden="1">[5]A11!#REF!</definedName>
    <definedName name="_96__123Graph_C_CURRENT_5" localSheetId="15" hidden="1">[5]A11!#REF!</definedName>
    <definedName name="_96__123Graph_C_CURRENT_5" localSheetId="17" hidden="1">[6]A11!#REF!</definedName>
    <definedName name="_96__123Graph_C_CURRENT_5" localSheetId="19" hidden="1">[6]A11!#REF!</definedName>
    <definedName name="_96__123Graph_C_CURRENT_5" localSheetId="22" hidden="1">[5]A11!#REF!</definedName>
    <definedName name="_96__123Graph_C_CURRENT_5" localSheetId="23" hidden="1">[5]A11!#REF!</definedName>
    <definedName name="_96__123Graph_C_CURRENT_5" localSheetId="2" hidden="1">[5]A11!#REF!</definedName>
    <definedName name="_96__123Graph_C_CURRENT_5" localSheetId="24" hidden="1">[7]A11!#REF!</definedName>
    <definedName name="_96__123Graph_C_CURRENT_5" localSheetId="25" hidden="1">[7]A11!#REF!</definedName>
    <definedName name="_96__123Graph_C_CURRENT_5" localSheetId="34" hidden="1">[5]A11!#REF!</definedName>
    <definedName name="_96__123Graph_C_CURRENT_5" localSheetId="37" hidden="1">[5]A11!#REF!</definedName>
    <definedName name="_96__123Graph_C_CURRENT_5" localSheetId="3" hidden="1">[7]A11!#REF!</definedName>
    <definedName name="_96__123Graph_C_CURRENT_5" localSheetId="5" hidden="1">[6]A11!#REF!</definedName>
    <definedName name="_96__123Graph_C_CURRENT_5" localSheetId="7" hidden="1">[5]A11!#REF!</definedName>
    <definedName name="_96__123Graph_C_CURRENT_5" localSheetId="9" hidden="1">[5]A11!#REF!</definedName>
    <definedName name="_96__123Graph_C_CURRENT_5" localSheetId="10" hidden="1">[7]A11!#REF!</definedName>
    <definedName name="_96__123Graph_C_CURRENT_5" localSheetId="4" hidden="1">[7]A11!#REF!</definedName>
    <definedName name="_96__123Graph_C_CURRENT_5" localSheetId="12" hidden="1">[5]A11!#REF!</definedName>
    <definedName name="_96__123Graph_C_CURRENT_5" localSheetId="36" hidden="1">[5]A11!#REF!</definedName>
    <definedName name="_96__123Graph_C_CURRENT_5" localSheetId="40" hidden="1">[5]A11!#REF!</definedName>
    <definedName name="_96__123Graph_C_CURRENT_5" localSheetId="42" hidden="1">[5]A11!#REF!</definedName>
    <definedName name="_96__123Graph_C_CURRENT_5" localSheetId="43" hidden="1">[5]A11!#REF!</definedName>
    <definedName name="_96__123Graph_C_CURRENT_5" localSheetId="44" hidden="1">[5]A11!#REF!</definedName>
    <definedName name="_96__123Graph_C_CURRENT_5" localSheetId="45" hidden="1">[5]A11!#REF!</definedName>
    <definedName name="_96__123Graph_C_CURRENT_5" localSheetId="46" hidden="1">[5]A11!#REF!</definedName>
    <definedName name="_96__123Graph_C_CURRENT_5" localSheetId="26" hidden="1">[5]A11!#REF!</definedName>
    <definedName name="_96__123Graph_C_CURRENT_5" localSheetId="27" hidden="1">[5]A11!#REF!</definedName>
    <definedName name="_96__123Graph_C_CURRENT_5" localSheetId="28" hidden="1">[5]A11!#REF!</definedName>
    <definedName name="_96__123Graph_C_CURRENT_5" localSheetId="29" hidden="1">[5]A11!#REF!</definedName>
    <definedName name="_96__123Graph_C_CURRENT_5" localSheetId="30" hidden="1">[5]A11!#REF!</definedName>
    <definedName name="_96__123Graph_C_CURRENT_5" localSheetId="31" hidden="1">[5]A11!#REF!</definedName>
    <definedName name="_96__123Graph_C_CURRENT_5" hidden="1">[5]A11!#REF!</definedName>
    <definedName name="_99__123Graph_C_CURRENT_6" localSheetId="13" hidden="1">[5]A11!#REF!</definedName>
    <definedName name="_99__123Graph_C_CURRENT_6" localSheetId="14" hidden="1">[5]A11!#REF!</definedName>
    <definedName name="_99__123Graph_C_CURRENT_6" localSheetId="15" hidden="1">[5]A11!#REF!</definedName>
    <definedName name="_99__123Graph_C_CURRENT_6" localSheetId="17" hidden="1">[6]A11!#REF!</definedName>
    <definedName name="_99__123Graph_C_CURRENT_6" localSheetId="19" hidden="1">[6]A11!#REF!</definedName>
    <definedName name="_99__123Graph_C_CURRENT_6" localSheetId="22" hidden="1">[5]A11!#REF!</definedName>
    <definedName name="_99__123Graph_C_CURRENT_6" localSheetId="23" hidden="1">[5]A11!#REF!</definedName>
    <definedName name="_99__123Graph_C_CURRENT_6" localSheetId="2" hidden="1">[5]A11!#REF!</definedName>
    <definedName name="_99__123Graph_C_CURRENT_6" localSheetId="24" hidden="1">[7]A11!#REF!</definedName>
    <definedName name="_99__123Graph_C_CURRENT_6" localSheetId="25" hidden="1">[7]A11!#REF!</definedName>
    <definedName name="_99__123Graph_C_CURRENT_6" localSheetId="34" hidden="1">[5]A11!#REF!</definedName>
    <definedName name="_99__123Graph_C_CURRENT_6" localSheetId="37" hidden="1">[5]A11!#REF!</definedName>
    <definedName name="_99__123Graph_C_CURRENT_6" localSheetId="3" hidden="1">[7]A11!#REF!</definedName>
    <definedName name="_99__123Graph_C_CURRENT_6" localSheetId="5" hidden="1">[6]A11!#REF!</definedName>
    <definedName name="_99__123Graph_C_CURRENT_6" localSheetId="7" hidden="1">[5]A11!#REF!</definedName>
    <definedName name="_99__123Graph_C_CURRENT_6" localSheetId="9" hidden="1">[5]A11!#REF!</definedName>
    <definedName name="_99__123Graph_C_CURRENT_6" localSheetId="10" hidden="1">[7]A11!#REF!</definedName>
    <definedName name="_99__123Graph_C_CURRENT_6" localSheetId="4" hidden="1">[7]A11!#REF!</definedName>
    <definedName name="_99__123Graph_C_CURRENT_6" localSheetId="12" hidden="1">[5]A11!#REF!</definedName>
    <definedName name="_99__123Graph_C_CURRENT_6" localSheetId="36" hidden="1">[5]A11!#REF!</definedName>
    <definedName name="_99__123Graph_C_CURRENT_6" localSheetId="40" hidden="1">[5]A11!#REF!</definedName>
    <definedName name="_99__123Graph_C_CURRENT_6" localSheetId="42" hidden="1">[5]A11!#REF!</definedName>
    <definedName name="_99__123Graph_C_CURRENT_6" localSheetId="43" hidden="1">[5]A11!#REF!</definedName>
    <definedName name="_99__123Graph_C_CURRENT_6" localSheetId="44" hidden="1">[5]A11!#REF!</definedName>
    <definedName name="_99__123Graph_C_CURRENT_6" localSheetId="45" hidden="1">[5]A11!#REF!</definedName>
    <definedName name="_99__123Graph_C_CURRENT_6" localSheetId="46" hidden="1">[5]A11!#REF!</definedName>
    <definedName name="_99__123Graph_C_CURRENT_6" localSheetId="26" hidden="1">[5]A11!#REF!</definedName>
    <definedName name="_99__123Graph_C_CURRENT_6" localSheetId="27" hidden="1">[5]A11!#REF!</definedName>
    <definedName name="_99__123Graph_C_CURRENT_6" localSheetId="28" hidden="1">[5]A11!#REF!</definedName>
    <definedName name="_99__123Graph_C_CURRENT_6" localSheetId="29" hidden="1">[5]A11!#REF!</definedName>
    <definedName name="_99__123Graph_C_CURRENT_6" localSheetId="30" hidden="1">[5]A11!#REF!</definedName>
    <definedName name="_99__123Graph_C_CURRENT_6" localSheetId="31" hidden="1">[5]A11!#REF!</definedName>
    <definedName name="_99__123Graph_C_CURRENT_6" hidden="1">[5]A11!#REF!</definedName>
    <definedName name="_AMO_UniqueIdentifier" hidden="1">"'d476caa3-df4c-4598-85a6-a85f7eb284ed'"</definedName>
    <definedName name="_Dist_Values" localSheetId="22" hidden="1">#REF!</definedName>
    <definedName name="_Dist_Values" localSheetId="23" hidden="1">#REF!</definedName>
    <definedName name="_Dist_Values" localSheetId="24" hidden="1">#REF!</definedName>
    <definedName name="_Dist_Values" localSheetId="25" hidden="1">#REF!</definedName>
    <definedName name="_Dist_Values" localSheetId="35" hidden="1">#REF!</definedName>
    <definedName name="_Dist_Values" localSheetId="3" hidden="1">#REF!</definedName>
    <definedName name="_Dist_Values" localSheetId="4" hidden="1">#REF!</definedName>
    <definedName name="_Dist_Values" localSheetId="36" hidden="1">#REF!</definedName>
    <definedName name="_Dist_Values" localSheetId="44" hidden="1">#REF!</definedName>
    <definedName name="_Dist_Values" localSheetId="46" hidden="1">#REF!</definedName>
    <definedName name="_Dist_Values" localSheetId="31" hidden="1">#REF!</definedName>
    <definedName name="_Dist_Values" hidden="1">#REF!</definedName>
    <definedName name="_Fill" localSheetId="24" hidden="1">#REF!</definedName>
    <definedName name="_Fill" localSheetId="25" hidden="1">#REF!</definedName>
    <definedName name="_Fill" localSheetId="37" hidden="1">#REF!</definedName>
    <definedName name="_Fill" hidden="1">#REF!</definedName>
    <definedName name="_Order1" localSheetId="37" hidden="1">0</definedName>
    <definedName name="_Order1" hidden="1">0</definedName>
    <definedName name="_Regression_Out" localSheetId="13" hidden="1">#REF!</definedName>
    <definedName name="_Regression_Out" localSheetId="14" hidden="1">#REF!</definedName>
    <definedName name="_Regression_Out" localSheetId="15" hidden="1">#REF!</definedName>
    <definedName name="_Regression_Out" localSheetId="24" hidden="1">#REF!</definedName>
    <definedName name="_Regression_Out" localSheetId="25" hidden="1">#REF!</definedName>
    <definedName name="_Regression_Out" hidden="1">#REF!</definedName>
    <definedName name="_Regression_X" localSheetId="13" hidden="1">#REF!</definedName>
    <definedName name="_Regression_X" localSheetId="14" hidden="1">#REF!</definedName>
    <definedName name="_Regression_X" localSheetId="15" hidden="1">#REF!</definedName>
    <definedName name="_Regression_X" localSheetId="24" hidden="1">#REF!</definedName>
    <definedName name="_Regression_X" localSheetId="25" hidden="1">#REF!</definedName>
    <definedName name="_Regression_X" hidden="1">#REF!</definedName>
    <definedName name="_Regression_Y" localSheetId="13" hidden="1">#REF!</definedName>
    <definedName name="_Regression_Y" localSheetId="14" hidden="1">#REF!</definedName>
    <definedName name="_Regression_Y" localSheetId="15" hidden="1">#REF!</definedName>
    <definedName name="_Regression_Y" localSheetId="24" hidden="1">#REF!</definedName>
    <definedName name="_Regression_Y" localSheetId="25" hidden="1">#REF!</definedName>
    <definedName name="_Regression_Y" hidden="1">#REF!</definedName>
    <definedName name="a" localSheetId="17" hidden="1">{"TABL1",#N/A,TRUE,"TABLX";"TABL2",#N/A,TRUE,"TABLX"}</definedName>
    <definedName name="a" localSheetId="19" hidden="1">{"TABL1",#N/A,TRUE,"TABLX";"TABL2",#N/A,TRUE,"TABLX"}</definedName>
    <definedName name="a" localSheetId="22" hidden="1">{"TABL1",#N/A,TRUE,"TABLX";"TABL2",#N/A,TRUE,"TABLX"}</definedName>
    <definedName name="a" localSheetId="23" hidden="1">{"TABL1",#N/A,TRUE,"TABLX";"TABL2",#N/A,TRUE,"TABLX"}</definedName>
    <definedName name="a" localSheetId="34" hidden="1">{"TABL1",#N/A,TRUE,"TABLX";"TABL2",#N/A,TRUE,"TABLX"}</definedName>
    <definedName name="a" localSheetId="35" hidden="1">{"TABL1",#N/A,TRUE,"TABLX";"TABL2",#N/A,TRUE,"TABLX"}</definedName>
    <definedName name="a" localSheetId="37" hidden="1">{"TABL1",#N/A,TRUE,"TABLX";"TABL2",#N/A,TRUE,"TABLX"}</definedName>
    <definedName name="a" localSheetId="33" hidden="1">{"TABL1",#N/A,TRUE,"TABLX";"TABL2",#N/A,TRUE,"TABLX"}</definedName>
    <definedName name="a" localSheetId="36" hidden="1">{"TABL1",#N/A,TRUE,"TABLX";"TABL2",#N/A,TRUE,"TABLX"}</definedName>
    <definedName name="a" localSheetId="43" hidden="1">{"TABL1",#N/A,TRUE,"TABLX";"TABL2",#N/A,TRUE,"TABLX"}</definedName>
    <definedName name="a" localSheetId="44" hidden="1">{"TABL1",#N/A,TRUE,"TABLX";"TABL2",#N/A,TRUE,"TABLX"}</definedName>
    <definedName name="a" localSheetId="45" hidden="1">{"TABL1",#N/A,TRUE,"TABLX";"TABL2",#N/A,TRUE,"TABLX"}</definedName>
    <definedName name="a" localSheetId="46" hidden="1">{"TABL1",#N/A,TRUE,"TABLX";"TABL2",#N/A,TRUE,"TABLX"}</definedName>
    <definedName name="a" hidden="1">{"TABL1",#N/A,TRUE,"TABLX";"TABL2",#N/A,TRUE,"TABLX"}</definedName>
    <definedName name="aa" localSheetId="17"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22" hidden="1">{"g95_96m1",#N/A,FALSE,"Graf(95+96)M";"g95_96m2",#N/A,FALSE,"Graf(95+96)M";"g95_96mb1",#N/A,FALSE,"Graf(95+96)Mb";"g95_96mb2",#N/A,FALSE,"Graf(95+96)Mb";"g95_96f1",#N/A,FALSE,"Graf(95+96)F";"g95_96f2",#N/A,FALSE,"Graf(95+96)F";"g95_96fb1",#N/A,FALSE,"Graf(95+96)Fb";"g95_96fb2",#N/A,FALSE,"Graf(95+96)Fb"}</definedName>
    <definedName name="aa" localSheetId="23" hidden="1">{"g95_96m1",#N/A,FALSE,"Graf(95+96)M";"g95_96m2",#N/A,FALSE,"Graf(95+96)M";"g95_96mb1",#N/A,FALSE,"Graf(95+96)Mb";"g95_96mb2",#N/A,FALSE,"Graf(95+96)Mb";"g95_96f1",#N/A,FALSE,"Graf(95+96)F";"g95_96f2",#N/A,FALSE,"Graf(95+96)F";"g95_96fb1",#N/A,FALSE,"Graf(95+96)Fb";"g95_96fb2",#N/A,FALSE,"Graf(95+96)Fb"}</definedName>
    <definedName name="aa" localSheetId="24" hidden="1">{"g95_96m1",#N/A,FALSE,"Graf(95+96)M";"g95_96m2",#N/A,FALSE,"Graf(95+96)M";"g95_96mb1",#N/A,FALSE,"Graf(95+96)Mb";"g95_96mb2",#N/A,FALSE,"Graf(95+96)Mb";"g95_96f1",#N/A,FALSE,"Graf(95+96)F";"g95_96f2",#N/A,FALSE,"Graf(95+96)F";"g95_96fb1",#N/A,FALSE,"Graf(95+96)Fb";"g95_96fb2",#N/A,FALSE,"Graf(95+96)Fb"}</definedName>
    <definedName name="aa" localSheetId="25" hidden="1">{"g95_96m1",#N/A,FALSE,"Graf(95+96)M";"g95_96m2",#N/A,FALSE,"Graf(95+96)M";"g95_96mb1",#N/A,FALSE,"Graf(95+96)Mb";"g95_96mb2",#N/A,FALSE,"Graf(95+96)Mb";"g95_96f1",#N/A,FALSE,"Graf(95+96)F";"g95_96f2",#N/A,FALSE,"Graf(95+96)F";"g95_96fb1",#N/A,FALSE,"Graf(95+96)Fb";"g95_96fb2",#N/A,FALSE,"Graf(95+96)Fb"}</definedName>
    <definedName name="aa" localSheetId="34" hidden="1">{"g95_96m1",#N/A,FALSE,"Graf(95+96)M";"g95_96m2",#N/A,FALSE,"Graf(95+96)M";"g95_96mb1",#N/A,FALSE,"Graf(95+96)Mb";"g95_96mb2",#N/A,FALSE,"Graf(95+96)Mb";"g95_96f1",#N/A,FALSE,"Graf(95+96)F";"g95_96f2",#N/A,FALSE,"Graf(95+96)F";"g95_96fb1",#N/A,FALSE,"Graf(95+96)Fb";"g95_96fb2",#N/A,FALSE,"Graf(95+96)Fb"}</definedName>
    <definedName name="aa" localSheetId="35" hidden="1">{"g95_96m1",#N/A,FALSE,"Graf(95+96)M";"g95_96m2",#N/A,FALSE,"Graf(95+96)M";"g95_96mb1",#N/A,FALSE,"Graf(95+96)Mb";"g95_96mb2",#N/A,FALSE,"Graf(95+96)Mb";"g95_96f1",#N/A,FALSE,"Graf(95+96)F";"g95_96f2",#N/A,FALSE,"Graf(95+96)F";"g95_96fb1",#N/A,FALSE,"Graf(95+96)Fb";"g95_96fb2",#N/A,FALSE,"Graf(95+96)Fb"}</definedName>
    <definedName name="aa" localSheetId="37" hidden="1">{"g95_96m1",#N/A,FALSE,"Graf(95+96)M";"g95_96m2",#N/A,FALSE,"Graf(95+96)M";"g95_96mb1",#N/A,FALSE,"Graf(95+96)Mb";"g95_96mb2",#N/A,FALSE,"Graf(95+96)Mb";"g95_96f1",#N/A,FALSE,"Graf(95+96)F";"g95_96f2",#N/A,FALSE,"Graf(95+96)F";"g95_96fb1",#N/A,FALSE,"Graf(95+96)Fb";"g95_96fb2",#N/A,FALSE,"Graf(95+96)Fb"}</definedName>
    <definedName name="aa" localSheetId="3" hidden="1">{"g95_96m1",#N/A,FALSE,"Graf(95+96)M";"g95_96m2",#N/A,FALSE,"Graf(95+96)M";"g95_96mb1",#N/A,FALSE,"Graf(95+96)Mb";"g95_96mb2",#N/A,FALSE,"Graf(95+96)Mb";"g95_96f1",#N/A,FALSE,"Graf(95+96)F";"g95_96f2",#N/A,FALSE,"Graf(95+96)F";"g95_96fb1",#N/A,FALSE,"Graf(95+96)Fb";"g95_96fb2",#N/A,FALSE,"Graf(95+96)Fb"}</definedName>
    <definedName name="aa" localSheetId="10" hidden="1">{"g95_96m1",#N/A,FALSE,"Graf(95+96)M";"g95_96m2",#N/A,FALSE,"Graf(95+96)M";"g95_96mb1",#N/A,FALSE,"Graf(95+96)Mb";"g95_96mb2",#N/A,FALSE,"Graf(95+96)Mb";"g95_96f1",#N/A,FALSE,"Graf(95+96)F";"g95_96f2",#N/A,FALSE,"Graf(95+96)F";"g95_96fb1",#N/A,FALSE,"Graf(95+96)Fb";"g95_96fb2",#N/A,FALSE,"Graf(95+96)Fb"}</definedName>
    <definedName name="aa" localSheetId="33" hidden="1">{"g95_96m1",#N/A,FALSE,"Graf(95+96)M";"g95_96m2",#N/A,FALSE,"Graf(95+96)M";"g95_96mb1",#N/A,FALSE,"Graf(95+96)Mb";"g95_96mb2",#N/A,FALSE,"Graf(95+96)Mb";"g95_96f1",#N/A,FALSE,"Graf(95+96)F";"g95_96f2",#N/A,FALSE,"Graf(95+96)F";"g95_96fb1",#N/A,FALSE,"Graf(95+96)Fb";"g95_96fb2",#N/A,FALSE,"Graf(95+96)Fb"}</definedName>
    <definedName name="aa" localSheetId="36" hidden="1">{"g95_96m1",#N/A,FALSE,"Graf(95+96)M";"g95_96m2",#N/A,FALSE,"Graf(95+96)M";"g95_96mb1",#N/A,FALSE,"Graf(95+96)Mb";"g95_96mb2",#N/A,FALSE,"Graf(95+96)Mb";"g95_96f1",#N/A,FALSE,"Graf(95+96)F";"g95_96f2",#N/A,FALSE,"Graf(95+96)F";"g95_96fb1",#N/A,FALSE,"Graf(95+96)Fb";"g95_96fb2",#N/A,FALSE,"Graf(95+96)Fb"}</definedName>
    <definedName name="aa" localSheetId="43" hidden="1">{"g95_96m1",#N/A,FALSE,"Graf(95+96)M";"g95_96m2",#N/A,FALSE,"Graf(95+96)M";"g95_96mb1",#N/A,FALSE,"Graf(95+96)Mb";"g95_96mb2",#N/A,FALSE,"Graf(95+96)Mb";"g95_96f1",#N/A,FALSE,"Graf(95+96)F";"g95_96f2",#N/A,FALSE,"Graf(95+96)F";"g95_96fb1",#N/A,FALSE,"Graf(95+96)Fb";"g95_96fb2",#N/A,FALSE,"Graf(95+96)Fb"}</definedName>
    <definedName name="aa" localSheetId="44" hidden="1">{"g95_96m1",#N/A,FALSE,"Graf(95+96)M";"g95_96m2",#N/A,FALSE,"Graf(95+96)M";"g95_96mb1",#N/A,FALSE,"Graf(95+96)Mb";"g95_96mb2",#N/A,FALSE,"Graf(95+96)Mb";"g95_96f1",#N/A,FALSE,"Graf(95+96)F";"g95_96f2",#N/A,FALSE,"Graf(95+96)F";"g95_96fb1",#N/A,FALSE,"Graf(95+96)Fb";"g95_96fb2",#N/A,FALSE,"Graf(95+96)Fb"}</definedName>
    <definedName name="aa" localSheetId="45" hidden="1">{"g95_96m1",#N/A,FALSE,"Graf(95+96)M";"g95_96m2",#N/A,FALSE,"Graf(95+96)M";"g95_96mb1",#N/A,FALSE,"Graf(95+96)Mb";"g95_96mb2",#N/A,FALSE,"Graf(95+96)Mb";"g95_96f1",#N/A,FALSE,"Graf(95+96)F";"g95_96f2",#N/A,FALSE,"Graf(95+96)F";"g95_96fb1",#N/A,FALSE,"Graf(95+96)Fb";"g95_96fb2",#N/A,FALSE,"Graf(95+96)Fb"}</definedName>
    <definedName name="aa" localSheetId="46"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3" hidden="1">'[2]Time series'!#REF!</definedName>
    <definedName name="aaa" localSheetId="14" hidden="1">'[2]Time series'!#REF!</definedName>
    <definedName name="aaa" localSheetId="15" hidden="1">'[2]Time series'!#REF!</definedName>
    <definedName name="aaa" localSheetId="17" hidden="1">'[3]Time series'!#REF!</definedName>
    <definedName name="aaa" localSheetId="19" hidden="1">'[3]Time series'!#REF!</definedName>
    <definedName name="aaa" localSheetId="22" hidden="1">'[2]Time series'!#REF!</definedName>
    <definedName name="aaa" localSheetId="23" hidden="1">'[2]Time series'!#REF!</definedName>
    <definedName name="aaa" localSheetId="2" hidden="1">'[2]Time series'!#REF!</definedName>
    <definedName name="aaa" localSheetId="24" hidden="1">'[4]Time series'!#REF!</definedName>
    <definedName name="aaa" localSheetId="25" hidden="1">'[4]Time series'!#REF!</definedName>
    <definedName name="aaa" localSheetId="34" hidden="1">'[2]Time series'!#REF!</definedName>
    <definedName name="aaa" localSheetId="37" hidden="1">'[2]Time series'!#REF!</definedName>
    <definedName name="aaa" localSheetId="38" hidden="1">'[2]Time series'!#REF!</definedName>
    <definedName name="aaa" localSheetId="3" hidden="1">'[4]Time series'!#REF!</definedName>
    <definedName name="aaa" localSheetId="5" hidden="1">'[3]Time series'!#REF!</definedName>
    <definedName name="aaa" localSheetId="7" hidden="1">'[2]Time series'!#REF!</definedName>
    <definedName name="aaa" localSheetId="9" hidden="1">'[2]Time series'!#REF!</definedName>
    <definedName name="aaa" localSheetId="10" hidden="1">'[4]Time series'!#REF!</definedName>
    <definedName name="aaa" localSheetId="4" hidden="1">'[4]Time series'!#REF!</definedName>
    <definedName name="aaa" localSheetId="12" hidden="1">'[2]Time series'!#REF!</definedName>
    <definedName name="aaa" localSheetId="36" hidden="1">'[2]Time series'!#REF!</definedName>
    <definedName name="aaa" localSheetId="40" hidden="1">'[2]Time series'!#REF!</definedName>
    <definedName name="aaa" localSheetId="42" hidden="1">'[2]Time series'!#REF!</definedName>
    <definedName name="aaa" localSheetId="43" hidden="1">'[2]Time series'!#REF!</definedName>
    <definedName name="aaa" localSheetId="44" hidden="1">'[2]Time series'!#REF!</definedName>
    <definedName name="aaa" localSheetId="45" hidden="1">'[2]Time series'!#REF!</definedName>
    <definedName name="aaa" localSheetId="46" hidden="1">'[2]Time series'!#REF!</definedName>
    <definedName name="aaa" localSheetId="26" hidden="1">'[2]Time series'!#REF!</definedName>
    <definedName name="aaa" localSheetId="27" hidden="1">'[2]Time series'!#REF!</definedName>
    <definedName name="aaa" localSheetId="28" hidden="1">'[2]Time series'!#REF!</definedName>
    <definedName name="aaa" localSheetId="29" hidden="1">'[2]Time series'!#REF!</definedName>
    <definedName name="aaa" localSheetId="30" hidden="1">'[2]Time series'!#REF!</definedName>
    <definedName name="aaa" localSheetId="31" hidden="1">'[2]Time series'!#REF!</definedName>
    <definedName name="aaa" hidden="1">'[2]Time series'!#REF!</definedName>
    <definedName name="b" localSheetId="17" hidden="1">{"TABL1",#N/A,TRUE,"TABLX";"TABL2",#N/A,TRUE,"TABLX"}</definedName>
    <definedName name="b" localSheetId="19" hidden="1">{"TABL1",#N/A,TRUE,"TABLX";"TABL2",#N/A,TRUE,"TABLX"}</definedName>
    <definedName name="b" localSheetId="22" hidden="1">{"TABL1",#N/A,TRUE,"TABLX";"TABL2",#N/A,TRUE,"TABLX"}</definedName>
    <definedName name="b" localSheetId="23" hidden="1">{"TABL1",#N/A,TRUE,"TABLX";"TABL2",#N/A,TRUE,"TABLX"}</definedName>
    <definedName name="b" localSheetId="34" hidden="1">{"TABL1",#N/A,TRUE,"TABLX";"TABL2",#N/A,TRUE,"TABLX"}</definedName>
    <definedName name="b" localSheetId="35" hidden="1">{"TABL1",#N/A,TRUE,"TABLX";"TABL2",#N/A,TRUE,"TABLX"}</definedName>
    <definedName name="b" localSheetId="37" hidden="1">{"TABL1",#N/A,TRUE,"TABLX";"TABL2",#N/A,TRUE,"TABLX"}</definedName>
    <definedName name="b" localSheetId="33" hidden="1">{"TABL1",#N/A,TRUE,"TABLX";"TABL2",#N/A,TRUE,"TABLX"}</definedName>
    <definedName name="b" localSheetId="36" hidden="1">{"TABL1",#N/A,TRUE,"TABLX";"TABL2",#N/A,TRUE,"TABLX"}</definedName>
    <definedName name="b" localSheetId="43" hidden="1">{"TABL1",#N/A,TRUE,"TABLX";"TABL2",#N/A,TRUE,"TABLX"}</definedName>
    <definedName name="b" localSheetId="44" hidden="1">{"TABL1",#N/A,TRUE,"TABLX";"TABL2",#N/A,TRUE,"TABLX"}</definedName>
    <definedName name="b" localSheetId="45" hidden="1">{"TABL1",#N/A,TRUE,"TABLX";"TABL2",#N/A,TRUE,"TABLX"}</definedName>
    <definedName name="b" localSheetId="46" hidden="1">{"TABL1",#N/A,TRUE,"TABLX";"TABL2",#N/A,TRUE,"TABLX"}</definedName>
    <definedName name="b" hidden="1">{"TABL1",#N/A,TRUE,"TABLX";"TABL2",#N/A,TRUE,"TABLX"}</definedName>
    <definedName name="bisous" localSheetId="13" hidden="1">{"TABL1",#N/A,TRUE,"TABLX";"TABL2",#N/A,TRUE,"TABLX"}</definedName>
    <definedName name="bisous" localSheetId="17" hidden="1">{"TABL1",#N/A,TRUE,"TABLX";"TABL2",#N/A,TRUE,"TABLX"}</definedName>
    <definedName name="bisous" localSheetId="19" hidden="1">{"TABL1",#N/A,TRUE,"TABLX";"TABL2",#N/A,TRUE,"TABLX"}</definedName>
    <definedName name="bisous" localSheetId="22" hidden="1">{"TABL1",#N/A,TRUE,"TABLX";"TABL2",#N/A,TRUE,"TABLX"}</definedName>
    <definedName name="bisous" localSheetId="23" hidden="1">{"TABL1",#N/A,TRUE,"TABLX";"TABL2",#N/A,TRUE,"TABLX"}</definedName>
    <definedName name="bisous" localSheetId="24" hidden="1">{"TABL1",#N/A,TRUE,"TABLX";"TABL2",#N/A,TRUE,"TABLX"}</definedName>
    <definedName name="bisous" localSheetId="25" hidden="1">{"TABL1",#N/A,TRUE,"TABLX";"TABL2",#N/A,TRUE,"TABLX"}</definedName>
    <definedName name="bisous" localSheetId="34" hidden="1">{"TABL1",#N/A,TRUE,"TABLX";"TABL2",#N/A,TRUE,"TABLX"}</definedName>
    <definedName name="bisous" localSheetId="35" hidden="1">{"TABL1",#N/A,TRUE,"TABLX";"TABL2",#N/A,TRUE,"TABLX"}</definedName>
    <definedName name="bisous" localSheetId="37" hidden="1">{"TABL1",#N/A,TRUE,"TABLX";"TABL2",#N/A,TRUE,"TABLX"}</definedName>
    <definedName name="bisous" localSheetId="3" hidden="1">{"TABL1",#N/A,TRUE,"TABLX";"TABL2",#N/A,TRUE,"TABLX"}</definedName>
    <definedName name="bisous" localSheetId="10" hidden="1">{"TABL1",#N/A,TRUE,"TABLX";"TABL2",#N/A,TRUE,"TABLX"}</definedName>
    <definedName name="bisous" localSheetId="4" hidden="1">{"TABL1",#N/A,TRUE,"TABLX";"TABL2",#N/A,TRUE,"TABLX"}</definedName>
    <definedName name="bisous" localSheetId="33" hidden="1">{"TABL1",#N/A,TRUE,"TABLX";"TABL2",#N/A,TRUE,"TABLX"}</definedName>
    <definedName name="bisous" localSheetId="36" hidden="1">{"TABL1",#N/A,TRUE,"TABLX";"TABL2",#N/A,TRUE,"TABLX"}</definedName>
    <definedName name="bisous" localSheetId="43" hidden="1">{"TABL1",#N/A,TRUE,"TABLX";"TABL2",#N/A,TRUE,"TABLX"}</definedName>
    <definedName name="bisous" localSheetId="44" hidden="1">{"TABL1",#N/A,TRUE,"TABLX";"TABL2",#N/A,TRUE,"TABLX"}</definedName>
    <definedName name="bisous" localSheetId="45" hidden="1">{"TABL1",#N/A,TRUE,"TABLX";"TABL2",#N/A,TRUE,"TABLX"}</definedName>
    <definedName name="bisous" localSheetId="46" hidden="1">{"TABL1",#N/A,TRUE,"TABLX";"TABL2",#N/A,TRUE,"TABLX"}</definedName>
    <definedName name="bisous" hidden="1">{"TABL1",#N/A,TRUE,"TABLX";"TABL2",#N/A,TRUE,"TABLX"}</definedName>
    <definedName name="blabla" localSheetId="11" hidden="1">{"TABL1",#N/A,TRUE,"TABLX";"TABL2",#N/A,TRUE,"TABLX"}</definedName>
    <definedName name="blabla" localSheetId="17" hidden="1">{"TABL1",#N/A,TRUE,"TABLX";"TABL2",#N/A,TRUE,"TABLX"}</definedName>
    <definedName name="blabla" localSheetId="19" hidden="1">{"TABL1",#N/A,TRUE,"TABLX";"TABL2",#N/A,TRUE,"TABLX"}</definedName>
    <definedName name="blabla" localSheetId="22" hidden="1">{"TABL1",#N/A,TRUE,"TABLX";"TABL2",#N/A,TRUE,"TABLX"}</definedName>
    <definedName name="blabla" localSheetId="23" hidden="1">{"TABL1",#N/A,TRUE,"TABLX";"TABL2",#N/A,TRUE,"TABLX"}</definedName>
    <definedName name="blabla" localSheetId="24" hidden="1">{"TABL1",#N/A,TRUE,"TABLX";"TABL2",#N/A,TRUE,"TABLX"}</definedName>
    <definedName name="blabla" localSheetId="25" hidden="1">{"TABL1",#N/A,TRUE,"TABLX";"TABL2",#N/A,TRUE,"TABLX"}</definedName>
    <definedName name="blabla" localSheetId="34" hidden="1">{"TABL1",#N/A,TRUE,"TABLX";"TABL2",#N/A,TRUE,"TABLX"}</definedName>
    <definedName name="blabla" localSheetId="35" hidden="1">{"TABL1",#N/A,TRUE,"TABLX";"TABL2",#N/A,TRUE,"TABLX"}</definedName>
    <definedName name="blabla" localSheetId="37" hidden="1">{"TABL1",#N/A,TRUE,"TABLX";"TABL2",#N/A,TRUE,"TABLX"}</definedName>
    <definedName name="blabla" localSheetId="3" hidden="1">{"TABL1",#N/A,TRUE,"TABLX";"TABL2",#N/A,TRUE,"TABLX"}</definedName>
    <definedName name="blabla" localSheetId="10" hidden="1">{"TABL1",#N/A,TRUE,"TABLX";"TABL2",#N/A,TRUE,"TABLX"}</definedName>
    <definedName name="blabla" localSheetId="4" hidden="1">{"TABL1",#N/A,TRUE,"TABLX";"TABL2",#N/A,TRUE,"TABLX"}</definedName>
    <definedName name="blabla" localSheetId="12" hidden="1">{"TABL1",#N/A,TRUE,"TABLX";"TABL2",#N/A,TRUE,"TABLX"}</definedName>
    <definedName name="blabla" localSheetId="33" hidden="1">{"TABL1",#N/A,TRUE,"TABLX";"TABL2",#N/A,TRUE,"TABLX"}</definedName>
    <definedName name="blabla" localSheetId="36" hidden="1">{"TABL1",#N/A,TRUE,"TABLX";"TABL2",#N/A,TRUE,"TABLX"}</definedName>
    <definedName name="blabla" localSheetId="42" hidden="1">{"TABL1",#N/A,TRUE,"TABLX";"TABL2",#N/A,TRUE,"TABLX"}</definedName>
    <definedName name="blabla" localSheetId="43" hidden="1">{"TABL1",#N/A,TRUE,"TABLX";"TABL2",#N/A,TRUE,"TABLX"}</definedName>
    <definedName name="blabla" localSheetId="44" hidden="1">{"TABL1",#N/A,TRUE,"TABLX";"TABL2",#N/A,TRUE,"TABLX"}</definedName>
    <definedName name="blabla" localSheetId="45" hidden="1">{"TABL1",#N/A,TRUE,"TABLX";"TABL2",#N/A,TRUE,"TABLX"}</definedName>
    <definedName name="blabla" localSheetId="46"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29" hidden="1">{"TABL1",#N/A,TRUE,"TABLX";"TABL2",#N/A,TRUE,"TABLX"}</definedName>
    <definedName name="blabla" localSheetId="30" hidden="1">{"TABL1",#N/A,TRUE,"TABLX";"TABL2",#N/A,TRUE,"TABLX"}</definedName>
    <definedName name="blabla" localSheetId="31" hidden="1">{"TABL1",#N/A,TRUE,"TABLX";"TABL2",#N/A,TRUE,"TABLX"}</definedName>
    <definedName name="blabla" hidden="1">{"TABL1",#N/A,TRUE,"TABLX";"TABL2",#N/A,TRUE,"TABLX"}</definedName>
    <definedName name="blabla2" localSheetId="17" hidden="1">{"TABL1",#N/A,TRUE,"TABLX";"TABL2",#N/A,TRUE,"TABLX"}</definedName>
    <definedName name="blabla2" localSheetId="19" hidden="1">{"TABL1",#N/A,TRUE,"TABLX";"TABL2",#N/A,TRUE,"TABLX"}</definedName>
    <definedName name="blabla2" localSheetId="22" hidden="1">{"TABL1",#N/A,TRUE,"TABLX";"TABL2",#N/A,TRUE,"TABLX"}</definedName>
    <definedName name="blabla2" localSheetId="23" hidden="1">{"TABL1",#N/A,TRUE,"TABLX";"TABL2",#N/A,TRUE,"TABLX"}</definedName>
    <definedName name="blabla2" localSheetId="24" hidden="1">{"TABL1",#N/A,TRUE,"TABLX";"TABL2",#N/A,TRUE,"TABLX"}</definedName>
    <definedName name="blabla2" localSheetId="25" hidden="1">{"TABL1",#N/A,TRUE,"TABLX";"TABL2",#N/A,TRUE,"TABLX"}</definedName>
    <definedName name="blabla2" localSheetId="34" hidden="1">{"TABL1",#N/A,TRUE,"TABLX";"TABL2",#N/A,TRUE,"TABLX"}</definedName>
    <definedName name="blabla2" localSheetId="35" hidden="1">{"TABL1",#N/A,TRUE,"TABLX";"TABL2",#N/A,TRUE,"TABLX"}</definedName>
    <definedName name="blabla2" localSheetId="37" hidden="1">{"TABL1",#N/A,TRUE,"TABLX";"TABL2",#N/A,TRUE,"TABLX"}</definedName>
    <definedName name="blabla2" localSheetId="3" hidden="1">{"TABL1",#N/A,TRUE,"TABLX";"TABL2",#N/A,TRUE,"TABLX"}</definedName>
    <definedName name="blabla2" localSheetId="10" hidden="1">{"TABL1",#N/A,TRUE,"TABLX";"TABL2",#N/A,TRUE,"TABLX"}</definedName>
    <definedName name="blabla2" localSheetId="33" hidden="1">{"TABL1",#N/A,TRUE,"TABLX";"TABL2",#N/A,TRUE,"TABLX"}</definedName>
    <definedName name="blabla2" localSheetId="36" hidden="1">{"TABL1",#N/A,TRUE,"TABLX";"TABL2",#N/A,TRUE,"TABLX"}</definedName>
    <definedName name="blabla2" localSheetId="43" hidden="1">{"TABL1",#N/A,TRUE,"TABLX";"TABL2",#N/A,TRUE,"TABLX"}</definedName>
    <definedName name="blabla2" localSheetId="44" hidden="1">{"TABL1",#N/A,TRUE,"TABLX";"TABL2",#N/A,TRUE,"TABLX"}</definedName>
    <definedName name="blabla2" localSheetId="45" hidden="1">{"TABL1",#N/A,TRUE,"TABLX";"TABL2",#N/A,TRUE,"TABLX"}</definedName>
    <definedName name="blabla2" localSheetId="46" hidden="1">{"TABL1",#N/A,TRUE,"TABLX";"TABL2",#N/A,TRUE,"TABLX"}</definedName>
    <definedName name="blabla2" hidden="1">{"TABL1",#N/A,TRUE,"TABLX";"TABL2",#N/A,TRUE,"TABLX"}</definedName>
    <definedName name="FIG2wp1" localSheetId="13" hidden="1">#REF!</definedName>
    <definedName name="FIG2wp1" localSheetId="14" hidden="1">#REF!</definedName>
    <definedName name="FIG2wp1" localSheetId="15" hidden="1">#REF!</definedName>
    <definedName name="FIG2wp1" localSheetId="24" hidden="1">#REF!</definedName>
    <definedName name="FIG2wp1" localSheetId="25" hidden="1">#REF!</definedName>
    <definedName name="FIG2wp1" hidden="1">#REF!</definedName>
    <definedName name="jjjmmhh" localSheetId="17" hidden="1">{"TABL1",#N/A,TRUE,"TABLX";"TABL2",#N/A,TRUE,"TABLX"}</definedName>
    <definedName name="jjjmmhh" localSheetId="19" hidden="1">{"TABL1",#N/A,TRUE,"TABLX";"TABL2",#N/A,TRUE,"TABLX"}</definedName>
    <definedName name="jjjmmhh" localSheetId="22" hidden="1">{"TABL1",#N/A,TRUE,"TABLX";"TABL2",#N/A,TRUE,"TABLX"}</definedName>
    <definedName name="jjjmmhh" localSheetId="23" hidden="1">{"TABL1",#N/A,TRUE,"TABLX";"TABL2",#N/A,TRUE,"TABLX"}</definedName>
    <definedName name="jjjmmhh" localSheetId="24" hidden="1">{"TABL1",#N/A,TRUE,"TABLX";"TABL2",#N/A,TRUE,"TABLX"}</definedName>
    <definedName name="jjjmmhh" localSheetId="25" hidden="1">{"TABL1",#N/A,TRUE,"TABLX";"TABL2",#N/A,TRUE,"TABLX"}</definedName>
    <definedName name="jjjmmhh" localSheetId="34" hidden="1">{"TABL1",#N/A,TRUE,"TABLX";"TABL2",#N/A,TRUE,"TABLX"}</definedName>
    <definedName name="jjjmmhh" localSheetId="35" hidden="1">{"TABL1",#N/A,TRUE,"TABLX";"TABL2",#N/A,TRUE,"TABLX"}</definedName>
    <definedName name="jjjmmhh" localSheetId="37" hidden="1">{"TABL1",#N/A,TRUE,"TABLX";"TABL2",#N/A,TRUE,"TABLX"}</definedName>
    <definedName name="jjjmmhh" localSheetId="3" hidden="1">{"TABL1",#N/A,TRUE,"TABLX";"TABL2",#N/A,TRUE,"TABLX"}</definedName>
    <definedName name="jjjmmhh" localSheetId="10" hidden="1">{"TABL1",#N/A,TRUE,"TABLX";"TABL2",#N/A,TRUE,"TABLX"}</definedName>
    <definedName name="jjjmmhh" localSheetId="33" hidden="1">{"TABL1",#N/A,TRUE,"TABLX";"TABL2",#N/A,TRUE,"TABLX"}</definedName>
    <definedName name="jjjmmhh" localSheetId="36" hidden="1">{"TABL1",#N/A,TRUE,"TABLX";"TABL2",#N/A,TRUE,"TABLX"}</definedName>
    <definedName name="jjjmmhh" localSheetId="43" hidden="1">{"TABL1",#N/A,TRUE,"TABLX";"TABL2",#N/A,TRUE,"TABLX"}</definedName>
    <definedName name="jjjmmhh" localSheetId="44" hidden="1">{"TABL1",#N/A,TRUE,"TABLX";"TABL2",#N/A,TRUE,"TABLX"}</definedName>
    <definedName name="jjjmmhh" localSheetId="45" hidden="1">{"TABL1",#N/A,TRUE,"TABLX";"TABL2",#N/A,TRUE,"TABLX"}</definedName>
    <definedName name="jjjmmhh" localSheetId="46" hidden="1">{"TABL1",#N/A,TRUE,"TABLX";"TABL2",#N/A,TRUE,"TABLX"}</definedName>
    <definedName name="jjjmmhh" hidden="1">{"TABL1",#N/A,TRUE,"TABLX";"TABL2",#N/A,TRUE,"TABLX"}</definedName>
    <definedName name="jjmmhh" localSheetId="11" hidden="1">{"TABL1",#N/A,TRUE,"TABLX";"TABL2",#N/A,TRUE,"TABLX"}</definedName>
    <definedName name="jjmmhh" localSheetId="17" hidden="1">{"TABL1",#N/A,TRUE,"TABLX";"TABL2",#N/A,TRUE,"TABLX"}</definedName>
    <definedName name="jjmmhh" localSheetId="19" hidden="1">{"TABL1",#N/A,TRUE,"TABLX";"TABL2",#N/A,TRUE,"TABLX"}</definedName>
    <definedName name="jjmmhh" localSheetId="22" hidden="1">{"TABL1",#N/A,TRUE,"TABLX";"TABL2",#N/A,TRUE,"TABLX"}</definedName>
    <definedName name="jjmmhh" localSheetId="23" hidden="1">{"TABL1",#N/A,TRUE,"TABLX";"TABL2",#N/A,TRUE,"TABLX"}</definedName>
    <definedName name="jjmmhh" localSheetId="24" hidden="1">{"TABL1",#N/A,TRUE,"TABLX";"TABL2",#N/A,TRUE,"TABLX"}</definedName>
    <definedName name="jjmmhh" localSheetId="25" hidden="1">{"TABL1",#N/A,TRUE,"TABLX";"TABL2",#N/A,TRUE,"TABLX"}</definedName>
    <definedName name="jjmmhh" localSheetId="34" hidden="1">{"TABL1",#N/A,TRUE,"TABLX";"TABL2",#N/A,TRUE,"TABLX"}</definedName>
    <definedName name="jjmmhh" localSheetId="35" hidden="1">{"TABL1",#N/A,TRUE,"TABLX";"TABL2",#N/A,TRUE,"TABLX"}</definedName>
    <definedName name="jjmmhh" localSheetId="37" hidden="1">{"TABL1",#N/A,TRUE,"TABLX";"TABL2",#N/A,TRUE,"TABLX"}</definedName>
    <definedName name="jjmmhh" localSheetId="3" hidden="1">{"TABL1",#N/A,TRUE,"TABLX";"TABL2",#N/A,TRUE,"TABLX"}</definedName>
    <definedName name="jjmmhh" localSheetId="10" hidden="1">{"TABL1",#N/A,TRUE,"TABLX";"TABL2",#N/A,TRUE,"TABLX"}</definedName>
    <definedName name="jjmmhh" localSheetId="4" hidden="1">{"TABL1",#N/A,TRUE,"TABLX";"TABL2",#N/A,TRUE,"TABLX"}</definedName>
    <definedName name="jjmmhh" localSheetId="12" hidden="1">{"TABL1",#N/A,TRUE,"TABLX";"TABL2",#N/A,TRUE,"TABLX"}</definedName>
    <definedName name="jjmmhh" localSheetId="33" hidden="1">{"TABL1",#N/A,TRUE,"TABLX";"TABL2",#N/A,TRUE,"TABLX"}</definedName>
    <definedName name="jjmmhh" localSheetId="36" hidden="1">{"TABL1",#N/A,TRUE,"TABLX";"TABL2",#N/A,TRUE,"TABLX"}</definedName>
    <definedName name="jjmmhh" localSheetId="42" hidden="1">{"TABL1",#N/A,TRUE,"TABLX";"TABL2",#N/A,TRUE,"TABLX"}</definedName>
    <definedName name="jjmmhh" localSheetId="43" hidden="1">{"TABL1",#N/A,TRUE,"TABLX";"TABL2",#N/A,TRUE,"TABLX"}</definedName>
    <definedName name="jjmmhh" localSheetId="44" hidden="1">{"TABL1",#N/A,TRUE,"TABLX";"TABL2",#N/A,TRUE,"TABLX"}</definedName>
    <definedName name="jjmmhh" localSheetId="45" hidden="1">{"TABL1",#N/A,TRUE,"TABLX";"TABL2",#N/A,TRUE,"TABLX"}</definedName>
    <definedName name="jjmmhh" localSheetId="46"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29" hidden="1">{"TABL1",#N/A,TRUE,"TABLX";"TABL2",#N/A,TRUE,"TABLX"}</definedName>
    <definedName name="jjmmhh" localSheetId="30" hidden="1">{"TABL1",#N/A,TRUE,"TABLX";"TABL2",#N/A,TRUE,"TABLX"}</definedName>
    <definedName name="jjmmhh" localSheetId="31" hidden="1">{"TABL1",#N/A,TRUE,"TABLX";"TABL2",#N/A,TRUE,"TABLX"}</definedName>
    <definedName name="jjmmhh" hidden="1">{"TABL1",#N/A,TRUE,"TABLX";"TABL2",#N/A,TRUE,"TABLX"}</definedName>
    <definedName name="jmhjmh" localSheetId="11" hidden="1">{"TABL1",#N/A,TRUE,"TABLX";"TABL2",#N/A,TRUE,"TABLX"}</definedName>
    <definedName name="jmhjmh" localSheetId="17" hidden="1">{"TABL1",#N/A,TRUE,"TABLX";"TABL2",#N/A,TRUE,"TABLX"}</definedName>
    <definedName name="jmhjmh" localSheetId="19" hidden="1">{"TABL1",#N/A,TRUE,"TABLX";"TABL2",#N/A,TRUE,"TABLX"}</definedName>
    <definedName name="jmhjmh" localSheetId="22" hidden="1">{"TABL1",#N/A,TRUE,"TABLX";"TABL2",#N/A,TRUE,"TABLX"}</definedName>
    <definedName name="jmhjmh" localSheetId="23" hidden="1">{"TABL1",#N/A,TRUE,"TABLX";"TABL2",#N/A,TRUE,"TABLX"}</definedName>
    <definedName name="jmhjmh" localSheetId="24" hidden="1">{"TABL1",#N/A,TRUE,"TABLX";"TABL2",#N/A,TRUE,"TABLX"}</definedName>
    <definedName name="jmhjmh" localSheetId="25" hidden="1">{"TABL1",#N/A,TRUE,"TABLX";"TABL2",#N/A,TRUE,"TABLX"}</definedName>
    <definedName name="jmhjmh" localSheetId="34" hidden="1">{"TABL1",#N/A,TRUE,"TABLX";"TABL2",#N/A,TRUE,"TABLX"}</definedName>
    <definedName name="jmhjmh" localSheetId="35" hidden="1">{"TABL1",#N/A,TRUE,"TABLX";"TABL2",#N/A,TRUE,"TABLX"}</definedName>
    <definedName name="jmhjmh" localSheetId="37" hidden="1">{"TABL1",#N/A,TRUE,"TABLX";"TABL2",#N/A,TRUE,"TABLX"}</definedName>
    <definedName name="jmhjmh" localSheetId="3" hidden="1">{"TABL1",#N/A,TRUE,"TABLX";"TABL2",#N/A,TRUE,"TABLX"}</definedName>
    <definedName name="jmhjmh" localSheetId="10" hidden="1">{"TABL1",#N/A,TRUE,"TABLX";"TABL2",#N/A,TRUE,"TABLX"}</definedName>
    <definedName name="jmhjmh" localSheetId="4" hidden="1">{"TABL1",#N/A,TRUE,"TABLX";"TABL2",#N/A,TRUE,"TABLX"}</definedName>
    <definedName name="jmhjmh" localSheetId="12" hidden="1">{"TABL1",#N/A,TRUE,"TABLX";"TABL2",#N/A,TRUE,"TABLX"}</definedName>
    <definedName name="jmhjmh" localSheetId="33" hidden="1">{"TABL1",#N/A,TRUE,"TABLX";"TABL2",#N/A,TRUE,"TABLX"}</definedName>
    <definedName name="jmhjmh" localSheetId="36" hidden="1">{"TABL1",#N/A,TRUE,"TABLX";"TABL2",#N/A,TRUE,"TABLX"}</definedName>
    <definedName name="jmhjmh" localSheetId="42" hidden="1">{"TABL1",#N/A,TRUE,"TABLX";"TABL2",#N/A,TRUE,"TABLX"}</definedName>
    <definedName name="jmhjmh" localSheetId="43" hidden="1">{"TABL1",#N/A,TRUE,"TABLX";"TABL2",#N/A,TRUE,"TABLX"}</definedName>
    <definedName name="jmhjmh" localSheetId="44" hidden="1">{"TABL1",#N/A,TRUE,"TABLX";"TABL2",#N/A,TRUE,"TABLX"}</definedName>
    <definedName name="jmhjmh" localSheetId="45" hidden="1">{"TABL1",#N/A,TRUE,"TABLX";"TABL2",#N/A,TRUE,"TABLX"}</definedName>
    <definedName name="jmhjmh" localSheetId="46"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29" hidden="1">{"TABL1",#N/A,TRUE,"TABLX";"TABL2",#N/A,TRUE,"TABLX"}</definedName>
    <definedName name="jmhjmh" localSheetId="30" hidden="1">{"TABL1",#N/A,TRUE,"TABLX";"TABL2",#N/A,TRUE,"TABLX"}</definedName>
    <definedName name="jmhjmh" localSheetId="31" hidden="1">{"TABL1",#N/A,TRUE,"TABLX";"TABL2",#N/A,TRUE,"TABLX"}</definedName>
    <definedName name="jmhjmh" hidden="1">{"TABL1",#N/A,TRUE,"TABLX";"TABL2",#N/A,TRUE,"TABLX"}</definedName>
    <definedName name="jmhjmhh" localSheetId="17" hidden="1">{"TABL1",#N/A,TRUE,"TABLX";"TABL2",#N/A,TRUE,"TABLX"}</definedName>
    <definedName name="jmhjmhh" localSheetId="19" hidden="1">{"TABL1",#N/A,TRUE,"TABLX";"TABL2",#N/A,TRUE,"TABLX"}</definedName>
    <definedName name="jmhjmhh" localSheetId="22" hidden="1">{"TABL1",#N/A,TRUE,"TABLX";"TABL2",#N/A,TRUE,"TABLX"}</definedName>
    <definedName name="jmhjmhh" localSheetId="23" hidden="1">{"TABL1",#N/A,TRUE,"TABLX";"TABL2",#N/A,TRUE,"TABLX"}</definedName>
    <definedName name="jmhjmhh" localSheetId="24" hidden="1">{"TABL1",#N/A,TRUE,"TABLX";"TABL2",#N/A,TRUE,"TABLX"}</definedName>
    <definedName name="jmhjmhh" localSheetId="25" hidden="1">{"TABL1",#N/A,TRUE,"TABLX";"TABL2",#N/A,TRUE,"TABLX"}</definedName>
    <definedName name="jmhjmhh" localSheetId="34" hidden="1">{"TABL1",#N/A,TRUE,"TABLX";"TABL2",#N/A,TRUE,"TABLX"}</definedName>
    <definedName name="jmhjmhh" localSheetId="35" hidden="1">{"TABL1",#N/A,TRUE,"TABLX";"TABL2",#N/A,TRUE,"TABLX"}</definedName>
    <definedName name="jmhjmhh" localSheetId="37" hidden="1">{"TABL1",#N/A,TRUE,"TABLX";"TABL2",#N/A,TRUE,"TABLX"}</definedName>
    <definedName name="jmhjmhh" localSheetId="3" hidden="1">{"TABL1",#N/A,TRUE,"TABLX";"TABL2",#N/A,TRUE,"TABLX"}</definedName>
    <definedName name="jmhjmhh" localSheetId="10" hidden="1">{"TABL1",#N/A,TRUE,"TABLX";"TABL2",#N/A,TRUE,"TABLX"}</definedName>
    <definedName name="jmhjmhh" localSheetId="33" hidden="1">{"TABL1",#N/A,TRUE,"TABLX";"TABL2",#N/A,TRUE,"TABLX"}</definedName>
    <definedName name="jmhjmhh" localSheetId="36" hidden="1">{"TABL1",#N/A,TRUE,"TABLX";"TABL2",#N/A,TRUE,"TABLX"}</definedName>
    <definedName name="jmhjmhh" localSheetId="43" hidden="1">{"TABL1",#N/A,TRUE,"TABLX";"TABL2",#N/A,TRUE,"TABLX"}</definedName>
    <definedName name="jmhjmhh" localSheetId="44" hidden="1">{"TABL1",#N/A,TRUE,"TABLX";"TABL2",#N/A,TRUE,"TABLX"}</definedName>
    <definedName name="jmhjmhh" localSheetId="45" hidden="1">{"TABL1",#N/A,TRUE,"TABLX";"TABL2",#N/A,TRUE,"TABLX"}</definedName>
    <definedName name="jmhjmhh" localSheetId="46" hidden="1">{"TABL1",#N/A,TRUE,"TABLX";"TABL2",#N/A,TRUE,"TABLX"}</definedName>
    <definedName name="jmhjmhh" hidden="1">{"TABL1",#N/A,TRUE,"TABLX";"TABL2",#N/A,TRUE,"TABLX"}</definedName>
    <definedName name="qq" localSheetId="13" hidden="1">[5]A11!#REF!</definedName>
    <definedName name="qq" localSheetId="14" hidden="1">[5]A11!#REF!</definedName>
    <definedName name="qq" localSheetId="15" hidden="1">[5]A11!#REF!</definedName>
    <definedName name="qq" localSheetId="17" hidden="1">[6]A11!#REF!</definedName>
    <definedName name="qq" localSheetId="19" hidden="1">[6]A11!#REF!</definedName>
    <definedName name="qq" localSheetId="22" hidden="1">[5]A11!#REF!</definedName>
    <definedName name="qq" localSheetId="23" hidden="1">[5]A11!#REF!</definedName>
    <definedName name="qq" localSheetId="2" hidden="1">[5]A11!#REF!</definedName>
    <definedName name="qq" localSheetId="24" hidden="1">[7]A11!#REF!</definedName>
    <definedName name="qq" localSheetId="25" hidden="1">[7]A11!#REF!</definedName>
    <definedName name="qq" localSheetId="34" hidden="1">[5]A11!#REF!</definedName>
    <definedName name="qq" localSheetId="35" hidden="1">[5]A11!#REF!</definedName>
    <definedName name="qq" localSheetId="37" hidden="1">[5]A11!#REF!</definedName>
    <definedName name="qq" localSheetId="38" hidden="1">[5]A11!#REF!</definedName>
    <definedName name="qq" localSheetId="3" hidden="1">[7]A11!#REF!</definedName>
    <definedName name="qq" localSheetId="5" hidden="1">[6]A11!#REF!</definedName>
    <definedName name="qq" localSheetId="7" hidden="1">[5]A11!#REF!</definedName>
    <definedName name="qq" localSheetId="9" hidden="1">[5]A11!#REF!</definedName>
    <definedName name="qq" localSheetId="10" hidden="1">[7]A11!#REF!</definedName>
    <definedName name="qq" localSheetId="4" hidden="1">[7]A11!#REF!</definedName>
    <definedName name="qq" localSheetId="12" hidden="1">[5]A11!#REF!</definedName>
    <definedName name="qq" localSheetId="36" hidden="1">[5]A11!#REF!</definedName>
    <definedName name="qq" localSheetId="40" hidden="1">[5]A11!#REF!</definedName>
    <definedName name="qq" localSheetId="42" hidden="1">[5]A11!#REF!</definedName>
    <definedName name="qq" localSheetId="43" hidden="1">[5]A11!#REF!</definedName>
    <definedName name="qq" localSheetId="44" hidden="1">[5]A11!#REF!</definedName>
    <definedName name="qq" localSheetId="45" hidden="1">[5]A11!#REF!</definedName>
    <definedName name="qq" localSheetId="46" hidden="1">[5]A11!#REF!</definedName>
    <definedName name="qq" localSheetId="26" hidden="1">[5]A11!#REF!</definedName>
    <definedName name="qq" localSheetId="27" hidden="1">[5]A11!#REF!</definedName>
    <definedName name="qq" localSheetId="28" hidden="1">[5]A11!#REF!</definedName>
    <definedName name="qq" localSheetId="29" hidden="1">[5]A11!#REF!</definedName>
    <definedName name="qq" localSheetId="30" hidden="1">[5]A11!#REF!</definedName>
    <definedName name="qq" localSheetId="31" hidden="1">[5]A11!#REF!</definedName>
    <definedName name="qq" hidden="1">[5]A11!#REF!</definedName>
    <definedName name="qqq" localSheetId="13" hidden="1">[5]A11!#REF!</definedName>
    <definedName name="qqq" localSheetId="14" hidden="1">[5]A11!#REF!</definedName>
    <definedName name="qqq" localSheetId="15" hidden="1">[5]A11!#REF!</definedName>
    <definedName name="qqq" localSheetId="17" hidden="1">[6]A11!#REF!</definedName>
    <definedName name="qqq" localSheetId="19" hidden="1">[6]A11!#REF!</definedName>
    <definedName name="qqq" localSheetId="22" hidden="1">[5]A11!#REF!</definedName>
    <definedName name="qqq" localSheetId="23" hidden="1">[5]A11!#REF!</definedName>
    <definedName name="qqq" localSheetId="2" hidden="1">[5]A11!#REF!</definedName>
    <definedName name="qqq" localSheetId="24" hidden="1">[7]A11!#REF!</definedName>
    <definedName name="qqq" localSheetId="25" hidden="1">[7]A11!#REF!</definedName>
    <definedName name="qqq" localSheetId="34" hidden="1">[5]A11!#REF!</definedName>
    <definedName name="qqq" localSheetId="35" hidden="1">[5]A11!#REF!</definedName>
    <definedName name="qqq" localSheetId="37" hidden="1">[5]A11!#REF!</definedName>
    <definedName name="qqq" localSheetId="38" hidden="1">[5]A11!#REF!</definedName>
    <definedName name="qqq" localSheetId="3" hidden="1">[7]A11!#REF!</definedName>
    <definedName name="qqq" localSheetId="5" hidden="1">[6]A11!#REF!</definedName>
    <definedName name="qqq" localSheetId="7" hidden="1">[5]A11!#REF!</definedName>
    <definedName name="qqq" localSheetId="9" hidden="1">[5]A11!#REF!</definedName>
    <definedName name="qqq" localSheetId="10" hidden="1">[7]A11!#REF!</definedName>
    <definedName name="qqq" localSheetId="4" hidden="1">[7]A11!#REF!</definedName>
    <definedName name="qqq" localSheetId="12" hidden="1">[5]A11!#REF!</definedName>
    <definedName name="qqq" localSheetId="36" hidden="1">[5]A11!#REF!</definedName>
    <definedName name="qqq" localSheetId="40" hidden="1">[5]A11!#REF!</definedName>
    <definedName name="qqq" localSheetId="42" hidden="1">[5]A11!#REF!</definedName>
    <definedName name="qqq" localSheetId="43" hidden="1">[5]A11!#REF!</definedName>
    <definedName name="qqq" localSheetId="44" hidden="1">[5]A11!#REF!</definedName>
    <definedName name="qqq" localSheetId="45" hidden="1">[5]A11!#REF!</definedName>
    <definedName name="qqq" localSheetId="46" hidden="1">[5]A11!#REF!</definedName>
    <definedName name="qqq" localSheetId="26" hidden="1">[5]A11!#REF!</definedName>
    <definedName name="qqq" localSheetId="27" hidden="1">[5]A11!#REF!</definedName>
    <definedName name="qqq" localSheetId="28" hidden="1">[5]A11!#REF!</definedName>
    <definedName name="qqq" localSheetId="29" hidden="1">[5]A11!#REF!</definedName>
    <definedName name="qqq" localSheetId="30" hidden="1">[5]A11!#REF!</definedName>
    <definedName name="qqq" localSheetId="31" hidden="1">[5]A11!#REF!</definedName>
    <definedName name="qqq" hidden="1">[5]A11!#REF!</definedName>
    <definedName name="sdfsdf" localSheetId="13" hidden="1">[14]A11!#REF!</definedName>
    <definedName name="sdfsdf" localSheetId="14" hidden="1">[14]A11!#REF!</definedName>
    <definedName name="sdfsdf" localSheetId="15" hidden="1">[14]A11!#REF!</definedName>
    <definedName name="sdfsdf" localSheetId="17" hidden="1">[15]A11!#REF!</definedName>
    <definedName name="sdfsdf" localSheetId="19" hidden="1">[15]A11!#REF!</definedName>
    <definedName name="sdfsdf" localSheetId="22" hidden="1">[14]A11!#REF!</definedName>
    <definedName name="sdfsdf" localSheetId="23" hidden="1">[14]A11!#REF!</definedName>
    <definedName name="sdfsdf" localSheetId="2" hidden="1">[14]A11!#REF!</definedName>
    <definedName name="sdfsdf" localSheetId="24" hidden="1">[16]A11!#REF!</definedName>
    <definedName name="sdfsdf" localSheetId="25" hidden="1">[16]A11!#REF!</definedName>
    <definedName name="sdfsdf" localSheetId="34" hidden="1">[14]A11!#REF!</definedName>
    <definedName name="sdfsdf" localSheetId="35" hidden="1">[14]A11!#REF!</definedName>
    <definedName name="sdfsdf" localSheetId="37" hidden="1">[14]A11!#REF!</definedName>
    <definedName name="sdfsdf" localSheetId="38" hidden="1">[14]A11!#REF!</definedName>
    <definedName name="sdfsdf" localSheetId="3" hidden="1">[16]A11!#REF!</definedName>
    <definedName name="sdfsdf" localSheetId="5" hidden="1">[15]A11!#REF!</definedName>
    <definedName name="sdfsdf" localSheetId="7" hidden="1">[14]A11!#REF!</definedName>
    <definedName name="sdfsdf" localSheetId="9" hidden="1">[14]A11!#REF!</definedName>
    <definedName name="sdfsdf" localSheetId="10" hidden="1">[16]A11!#REF!</definedName>
    <definedName name="sdfsdf" localSheetId="4" hidden="1">[16]A11!#REF!</definedName>
    <definedName name="sdfsdf" localSheetId="12" hidden="1">[14]A11!#REF!</definedName>
    <definedName name="sdfsdf" localSheetId="36" hidden="1">[14]A11!#REF!</definedName>
    <definedName name="sdfsdf" localSheetId="40" hidden="1">[14]A11!#REF!</definedName>
    <definedName name="sdfsdf" localSheetId="42" hidden="1">[14]A11!#REF!</definedName>
    <definedName name="sdfsdf" localSheetId="43" hidden="1">[14]A11!#REF!</definedName>
    <definedName name="sdfsdf" localSheetId="44" hidden="1">[14]A11!#REF!</definedName>
    <definedName name="sdfsdf" localSheetId="45" hidden="1">[14]A11!#REF!</definedName>
    <definedName name="sdfsdf" localSheetId="46" hidden="1">[14]A11!#REF!</definedName>
    <definedName name="sdfsdf" localSheetId="26" hidden="1">[14]A11!#REF!</definedName>
    <definedName name="sdfsdf" localSheetId="27" hidden="1">[14]A11!#REF!</definedName>
    <definedName name="sdfsdf" localSheetId="28" hidden="1">[14]A11!#REF!</definedName>
    <definedName name="sdfsdf" localSheetId="29" hidden="1">[14]A11!#REF!</definedName>
    <definedName name="sdfsdf" localSheetId="30" hidden="1">[14]A11!#REF!</definedName>
    <definedName name="sdfsdf" localSheetId="31" hidden="1">[14]A11!#REF!</definedName>
    <definedName name="sdfsdf" hidden="1">[14]A11!#REF!</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2" hidden="1">{"g95_96m1",#N/A,FALSE,"Graf(95+96)M";"g95_96m2",#N/A,FALSE,"Graf(95+96)M";"g95_96mb1",#N/A,FALSE,"Graf(95+96)Mb";"g95_96mb2",#N/A,FALSE,"Graf(95+96)Mb";"g95_96f1",#N/A,FALSE,"Graf(95+96)F";"g95_96f2",#N/A,FALSE,"Graf(95+96)F";"g95_96fb1",#N/A,FALSE,"Graf(95+96)Fb";"g95_96fb2",#N/A,FALSE,"Graf(95+96)Fb"}</definedName>
    <definedName name="tabx" localSheetId="23" hidden="1">{"g95_96m1",#N/A,FALSE,"Graf(95+96)M";"g95_96m2",#N/A,FALSE,"Graf(95+96)M";"g95_96mb1",#N/A,FALSE,"Graf(95+96)Mb";"g95_96mb2",#N/A,FALSE,"Graf(95+96)Mb";"g95_96f1",#N/A,FALSE,"Graf(95+96)F";"g95_96f2",#N/A,FALSE,"Graf(95+96)F";"g95_96fb1",#N/A,FALSE,"Graf(95+96)Fb";"g95_96fb2",#N/A,FALSE,"Graf(95+96)Fb"}</definedName>
    <definedName name="tabx" localSheetId="24" hidden="1">{"g95_96m1",#N/A,FALSE,"Graf(95+96)M";"g95_96m2",#N/A,FALSE,"Graf(95+96)M";"g95_96mb1",#N/A,FALSE,"Graf(95+96)Mb";"g95_96mb2",#N/A,FALSE,"Graf(95+96)Mb";"g95_96f1",#N/A,FALSE,"Graf(95+96)F";"g95_96f2",#N/A,FALSE,"Graf(95+96)F";"g95_96fb1",#N/A,FALSE,"Graf(95+96)Fb";"g95_96fb2",#N/A,FALSE,"Graf(95+96)Fb"}</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localSheetId="35" hidden="1">{"g95_96m1",#N/A,FALSE,"Graf(95+96)M";"g95_96m2",#N/A,FALSE,"Graf(95+96)M";"g95_96mb1",#N/A,FALSE,"Graf(95+96)Mb";"g95_96mb2",#N/A,FALSE,"Graf(95+96)Mb";"g95_96f1",#N/A,FALSE,"Graf(95+96)F";"g95_96f2",#N/A,FALSE,"Graf(95+96)F";"g95_96fb1",#N/A,FALSE,"Graf(95+96)Fb";"g95_96fb2",#N/A,FALSE,"Graf(95+96)Fb"}</definedName>
    <definedName name="tabx" localSheetId="37"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33" hidden="1">{"g95_96m1",#N/A,FALSE,"Graf(95+96)M";"g95_96m2",#N/A,FALSE,"Graf(95+96)M";"g95_96mb1",#N/A,FALSE,"Graf(95+96)Mb";"g95_96mb2",#N/A,FALSE,"Graf(95+96)Mb";"g95_96f1",#N/A,FALSE,"Graf(95+96)F";"g95_96f2",#N/A,FALSE,"Graf(95+96)F";"g95_96fb1",#N/A,FALSE,"Graf(95+96)Fb";"g95_96fb2",#N/A,FALSE,"Graf(95+96)Fb"}</definedName>
    <definedName name="tabx" localSheetId="36" hidden="1">{"g95_96m1",#N/A,FALSE,"Graf(95+96)M";"g95_96m2",#N/A,FALSE,"Graf(95+96)M";"g95_96mb1",#N/A,FALSE,"Graf(95+96)Mb";"g95_96mb2",#N/A,FALSE,"Graf(95+96)Mb";"g95_96f1",#N/A,FALSE,"Graf(95+96)F";"g95_96f2",#N/A,FALSE,"Graf(95+96)F";"g95_96fb1",#N/A,FALSE,"Graf(95+96)Fb";"g95_96fb2",#N/A,FALSE,"Graf(95+96)Fb"}</definedName>
    <definedName name="tabx" localSheetId="43" hidden="1">{"g95_96m1",#N/A,FALSE,"Graf(95+96)M";"g95_96m2",#N/A,FALSE,"Graf(95+96)M";"g95_96mb1",#N/A,FALSE,"Graf(95+96)Mb";"g95_96mb2",#N/A,FALSE,"Graf(95+96)Mb";"g95_96f1",#N/A,FALSE,"Graf(95+96)F";"g95_96f2",#N/A,FALSE,"Graf(95+96)F";"g95_96fb1",#N/A,FALSE,"Graf(95+96)Fb";"g95_96fb2",#N/A,FALSE,"Graf(95+96)Fb"}</definedName>
    <definedName name="tabx" localSheetId="44" hidden="1">{"g95_96m1",#N/A,FALSE,"Graf(95+96)M";"g95_96m2",#N/A,FALSE,"Graf(95+96)M";"g95_96mb1",#N/A,FALSE,"Graf(95+96)Mb";"g95_96mb2",#N/A,FALSE,"Graf(95+96)Mb";"g95_96f1",#N/A,FALSE,"Graf(95+96)F";"g95_96f2",#N/A,FALSE,"Graf(95+96)F";"g95_96fb1",#N/A,FALSE,"Graf(95+96)Fb";"g95_96fb2",#N/A,FALSE,"Graf(95+96)Fb"}</definedName>
    <definedName name="tabx" localSheetId="45" hidden="1">{"g95_96m1",#N/A,FALSE,"Graf(95+96)M";"g95_96m2",#N/A,FALSE,"Graf(95+96)M";"g95_96mb1",#N/A,FALSE,"Graf(95+96)Mb";"g95_96mb2",#N/A,FALSE,"Graf(95+96)Mb";"g95_96f1",#N/A,FALSE,"Graf(95+96)F";"g95_96f2",#N/A,FALSE,"Graf(95+96)F";"g95_96fb1",#N/A,FALSE,"Graf(95+96)Fb";"g95_96fb2",#N/A,FALSE,"Graf(95+96)Fb"}</definedName>
    <definedName name="tabx" localSheetId="46"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7"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22" hidden="1">{"g95_96m1",#N/A,FALSE,"Graf(95+96)M";"g95_96m2",#N/A,FALSE,"Graf(95+96)M";"g95_96mb1",#N/A,FALSE,"Graf(95+96)Mb";"g95_96mb2",#N/A,FALSE,"Graf(95+96)Mb";"g95_96f1",#N/A,FALSE,"Graf(95+96)F";"g95_96f2",#N/A,FALSE,"Graf(95+96)F";"g95_96fb1",#N/A,FALSE,"Graf(95+96)Fb";"g95_96fb2",#N/A,FALSE,"Graf(95+96)Fb"}</definedName>
    <definedName name="tavola" localSheetId="23" hidden="1">{"g95_96m1",#N/A,FALSE,"Graf(95+96)M";"g95_96m2",#N/A,FALSE,"Graf(95+96)M";"g95_96mb1",#N/A,FALSE,"Graf(95+96)Mb";"g95_96mb2",#N/A,FALSE,"Graf(95+96)Mb";"g95_96f1",#N/A,FALSE,"Graf(95+96)F";"g95_96f2",#N/A,FALSE,"Graf(95+96)F";"g95_96fb1",#N/A,FALSE,"Graf(95+96)Fb";"g95_96fb2",#N/A,FALSE,"Graf(95+96)Fb"}</definedName>
    <definedName name="tavola" localSheetId="24" hidden="1">{"g95_96m1",#N/A,FALSE,"Graf(95+96)M";"g95_96m2",#N/A,FALSE,"Graf(95+96)M";"g95_96mb1",#N/A,FALSE,"Graf(95+96)Mb";"g95_96mb2",#N/A,FALSE,"Graf(95+96)Mb";"g95_96f1",#N/A,FALSE,"Graf(95+96)F";"g95_96f2",#N/A,FALSE,"Graf(95+96)F";"g95_96fb1",#N/A,FALSE,"Graf(95+96)Fb";"g95_96fb2",#N/A,FALSE,"Graf(95+96)Fb"}</definedName>
    <definedName name="tavola" localSheetId="25" hidden="1">{"g95_96m1",#N/A,FALSE,"Graf(95+96)M";"g95_96m2",#N/A,FALSE,"Graf(95+96)M";"g95_96mb1",#N/A,FALSE,"Graf(95+96)Mb";"g95_96mb2",#N/A,FALSE,"Graf(95+96)Mb";"g95_96f1",#N/A,FALSE,"Graf(95+96)F";"g95_96f2",#N/A,FALSE,"Graf(95+96)F";"g95_96fb1",#N/A,FALSE,"Graf(95+96)Fb";"g95_96fb2",#N/A,FALSE,"Graf(95+96)Fb"}</definedName>
    <definedName name="tavola" localSheetId="34" hidden="1">{"g95_96m1",#N/A,FALSE,"Graf(95+96)M";"g95_96m2",#N/A,FALSE,"Graf(95+96)M";"g95_96mb1",#N/A,FALSE,"Graf(95+96)Mb";"g95_96mb2",#N/A,FALSE,"Graf(95+96)Mb";"g95_96f1",#N/A,FALSE,"Graf(95+96)F";"g95_96f2",#N/A,FALSE,"Graf(95+96)F";"g95_96fb1",#N/A,FALSE,"Graf(95+96)Fb";"g95_96fb2",#N/A,FALSE,"Graf(95+96)Fb"}</definedName>
    <definedName name="tavola" localSheetId="35" hidden="1">{"g95_96m1",#N/A,FALSE,"Graf(95+96)M";"g95_96m2",#N/A,FALSE,"Graf(95+96)M";"g95_96mb1",#N/A,FALSE,"Graf(95+96)Mb";"g95_96mb2",#N/A,FALSE,"Graf(95+96)Mb";"g95_96f1",#N/A,FALSE,"Graf(95+96)F";"g95_96f2",#N/A,FALSE,"Graf(95+96)F";"g95_96fb1",#N/A,FALSE,"Graf(95+96)Fb";"g95_96fb2",#N/A,FALSE,"Graf(95+96)Fb"}</definedName>
    <definedName name="tavola" localSheetId="37" hidden="1">{"g95_96m1",#N/A,FALSE,"Graf(95+96)M";"g95_96m2",#N/A,FALSE,"Graf(95+96)M";"g95_96mb1",#N/A,FALSE,"Graf(95+96)Mb";"g95_96mb2",#N/A,FALSE,"Graf(95+96)Mb";"g95_96f1",#N/A,FALSE,"Graf(95+96)F";"g95_96f2",#N/A,FALSE,"Graf(95+96)F";"g95_96fb1",#N/A,FALSE,"Graf(95+96)Fb";"g95_96fb2",#N/A,FALSE,"Graf(95+96)Fb"}</definedName>
    <definedName name="tavola" localSheetId="3" hidden="1">{"g95_96m1",#N/A,FALSE,"Graf(95+96)M";"g95_96m2",#N/A,FALSE,"Graf(95+96)M";"g95_96mb1",#N/A,FALSE,"Graf(95+96)Mb";"g95_96mb2",#N/A,FALSE,"Graf(95+96)Mb";"g95_96f1",#N/A,FALSE,"Graf(95+96)F";"g95_96f2",#N/A,FALSE,"Graf(95+96)F";"g95_96fb1",#N/A,FALSE,"Graf(95+96)Fb";"g95_96fb2",#N/A,FALSE,"Graf(95+96)Fb"}</definedName>
    <definedName name="tavola" localSheetId="10" hidden="1">{"g95_96m1",#N/A,FALSE,"Graf(95+96)M";"g95_96m2",#N/A,FALSE,"Graf(95+96)M";"g95_96mb1",#N/A,FALSE,"Graf(95+96)Mb";"g95_96mb2",#N/A,FALSE,"Graf(95+96)Mb";"g95_96f1",#N/A,FALSE,"Graf(95+96)F";"g95_96f2",#N/A,FALSE,"Graf(95+96)F";"g95_96fb1",#N/A,FALSE,"Graf(95+96)Fb";"g95_96fb2",#N/A,FALSE,"Graf(95+96)Fb"}</definedName>
    <definedName name="tavola" localSheetId="33" hidden="1">{"g95_96m1",#N/A,FALSE,"Graf(95+96)M";"g95_96m2",#N/A,FALSE,"Graf(95+96)M";"g95_96mb1",#N/A,FALSE,"Graf(95+96)Mb";"g95_96mb2",#N/A,FALSE,"Graf(95+96)Mb";"g95_96f1",#N/A,FALSE,"Graf(95+96)F";"g95_96f2",#N/A,FALSE,"Graf(95+96)F";"g95_96fb1",#N/A,FALSE,"Graf(95+96)Fb";"g95_96fb2",#N/A,FALSE,"Graf(95+96)Fb"}</definedName>
    <definedName name="tavola" localSheetId="36" hidden="1">{"g95_96m1",#N/A,FALSE,"Graf(95+96)M";"g95_96m2",#N/A,FALSE,"Graf(95+96)M";"g95_96mb1",#N/A,FALSE,"Graf(95+96)Mb";"g95_96mb2",#N/A,FALSE,"Graf(95+96)Mb";"g95_96f1",#N/A,FALSE,"Graf(95+96)F";"g95_96f2",#N/A,FALSE,"Graf(95+96)F";"g95_96fb1",#N/A,FALSE,"Graf(95+96)Fb";"g95_96fb2",#N/A,FALSE,"Graf(95+96)Fb"}</definedName>
    <definedName name="tavola" localSheetId="43" hidden="1">{"g95_96m1",#N/A,FALSE,"Graf(95+96)M";"g95_96m2",#N/A,FALSE,"Graf(95+96)M";"g95_96mb1",#N/A,FALSE,"Graf(95+96)Mb";"g95_96mb2",#N/A,FALSE,"Graf(95+96)Mb";"g95_96f1",#N/A,FALSE,"Graf(95+96)F";"g95_96f2",#N/A,FALSE,"Graf(95+96)F";"g95_96fb1",#N/A,FALSE,"Graf(95+96)Fb";"g95_96fb2",#N/A,FALSE,"Graf(95+96)Fb"}</definedName>
    <definedName name="tavola" localSheetId="44" hidden="1">{"g95_96m1",#N/A,FALSE,"Graf(95+96)M";"g95_96m2",#N/A,FALSE,"Graf(95+96)M";"g95_96mb1",#N/A,FALSE,"Graf(95+96)Mb";"g95_96mb2",#N/A,FALSE,"Graf(95+96)Mb";"g95_96f1",#N/A,FALSE,"Graf(95+96)F";"g95_96f2",#N/A,FALSE,"Graf(95+96)F";"g95_96fb1",#N/A,FALSE,"Graf(95+96)Fb";"g95_96fb2",#N/A,FALSE,"Graf(95+96)Fb"}</definedName>
    <definedName name="tavola" localSheetId="45" hidden="1">{"g95_96m1",#N/A,FALSE,"Graf(95+96)M";"g95_96m2",#N/A,FALSE,"Graf(95+96)M";"g95_96mb1",#N/A,FALSE,"Graf(95+96)Mb";"g95_96mb2",#N/A,FALSE,"Graf(95+96)Mb";"g95_96f1",#N/A,FALSE,"Graf(95+96)F";"g95_96f2",#N/A,FALSE,"Graf(95+96)F";"g95_96fb1",#N/A,FALSE,"Graf(95+96)Fb";"g95_96fb2",#N/A,FALSE,"Graf(95+96)Fb"}</definedName>
    <definedName name="tavola" localSheetId="46"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localSheetId="13" hidden="1">[14]A11!#REF!</definedName>
    <definedName name="vvcwxcv" localSheetId="14" hidden="1">[14]A11!#REF!</definedName>
    <definedName name="vvcwxcv" localSheetId="15" hidden="1">[14]A11!#REF!</definedName>
    <definedName name="vvcwxcv" localSheetId="17" hidden="1">[15]A11!#REF!</definedName>
    <definedName name="vvcwxcv" localSheetId="19" hidden="1">[15]A11!#REF!</definedName>
    <definedName name="vvcwxcv" localSheetId="22" hidden="1">[14]A11!#REF!</definedName>
    <definedName name="vvcwxcv" localSheetId="23" hidden="1">[14]A11!#REF!</definedName>
    <definedName name="vvcwxcv" localSheetId="2" hidden="1">[14]A11!#REF!</definedName>
    <definedName name="vvcwxcv" localSheetId="24" hidden="1">[16]A11!#REF!</definedName>
    <definedName name="vvcwxcv" localSheetId="25" hidden="1">[16]A11!#REF!</definedName>
    <definedName name="vvcwxcv" localSheetId="34" hidden="1">[14]A11!#REF!</definedName>
    <definedName name="vvcwxcv" localSheetId="35" hidden="1">[14]A11!#REF!</definedName>
    <definedName name="vvcwxcv" localSheetId="37" hidden="1">[14]A11!#REF!</definedName>
    <definedName name="vvcwxcv" localSheetId="38" hidden="1">[14]A11!#REF!</definedName>
    <definedName name="vvcwxcv" localSheetId="3" hidden="1">[16]A11!#REF!</definedName>
    <definedName name="vvcwxcv" localSheetId="5" hidden="1">[15]A11!#REF!</definedName>
    <definedName name="vvcwxcv" localSheetId="7" hidden="1">[14]A11!#REF!</definedName>
    <definedName name="vvcwxcv" localSheetId="9" hidden="1">[14]A11!#REF!</definedName>
    <definedName name="vvcwxcv" localSheetId="10" hidden="1">[16]A11!#REF!</definedName>
    <definedName name="vvcwxcv" localSheetId="4" hidden="1">[16]A11!#REF!</definedName>
    <definedName name="vvcwxcv" localSheetId="12" hidden="1">[14]A11!#REF!</definedName>
    <definedName name="vvcwxcv" localSheetId="36" hidden="1">[14]A11!#REF!</definedName>
    <definedName name="vvcwxcv" localSheetId="40" hidden="1">[14]A11!#REF!</definedName>
    <definedName name="vvcwxcv" localSheetId="42" hidden="1">[14]A11!#REF!</definedName>
    <definedName name="vvcwxcv" localSheetId="43" hidden="1">[14]A11!#REF!</definedName>
    <definedName name="vvcwxcv" localSheetId="44" hidden="1">[14]A11!#REF!</definedName>
    <definedName name="vvcwxcv" localSheetId="45" hidden="1">[14]A11!#REF!</definedName>
    <definedName name="vvcwxcv" localSheetId="46" hidden="1">[14]A11!#REF!</definedName>
    <definedName name="vvcwxcv" localSheetId="26" hidden="1">[14]A11!#REF!</definedName>
    <definedName name="vvcwxcv" localSheetId="27" hidden="1">[14]A11!#REF!</definedName>
    <definedName name="vvcwxcv" localSheetId="28" hidden="1">[14]A11!#REF!</definedName>
    <definedName name="vvcwxcv" localSheetId="29" hidden="1">[14]A11!#REF!</definedName>
    <definedName name="vvcwxcv" localSheetId="30" hidden="1">[14]A11!#REF!</definedName>
    <definedName name="vvcwxcv" localSheetId="31" hidden="1">[14]A11!#REF!</definedName>
    <definedName name="vvcwxcv" hidden="1">[14]A11!#REF!</definedName>
    <definedName name="w" localSheetId="13" hidden="1">'[2]Time series'!#REF!</definedName>
    <definedName name="w" localSheetId="14" hidden="1">'[2]Time series'!#REF!</definedName>
    <definedName name="w" localSheetId="15" hidden="1">'[2]Time series'!#REF!</definedName>
    <definedName name="w" localSheetId="17" hidden="1">'[3]Time series'!#REF!</definedName>
    <definedName name="w" localSheetId="19" hidden="1">'[3]Time series'!#REF!</definedName>
    <definedName name="w" localSheetId="22" hidden="1">'[2]Time series'!#REF!</definedName>
    <definedName name="w" localSheetId="23" hidden="1">'[2]Time series'!#REF!</definedName>
    <definedName name="w" localSheetId="2" hidden="1">'[2]Time series'!#REF!</definedName>
    <definedName name="w" localSheetId="24" hidden="1">'[4]Time series'!#REF!</definedName>
    <definedName name="w" localSheetId="25" hidden="1">'[4]Time series'!#REF!</definedName>
    <definedName name="w" localSheetId="34" hidden="1">'[2]Time series'!#REF!</definedName>
    <definedName name="w" localSheetId="35" hidden="1">'[2]Time series'!#REF!</definedName>
    <definedName name="w" localSheetId="37" hidden="1">'[2]Time series'!#REF!</definedName>
    <definedName name="w" localSheetId="38" hidden="1">'[2]Time series'!#REF!</definedName>
    <definedName name="w" localSheetId="3" hidden="1">'[4]Time series'!#REF!</definedName>
    <definedName name="w" localSheetId="5" hidden="1">'[3]Time series'!#REF!</definedName>
    <definedName name="w" localSheetId="7" hidden="1">'[2]Time series'!#REF!</definedName>
    <definedName name="w" localSheetId="9" hidden="1">'[2]Time series'!#REF!</definedName>
    <definedName name="w" localSheetId="10" hidden="1">'[4]Time series'!#REF!</definedName>
    <definedName name="w" localSheetId="4" hidden="1">'[4]Time series'!#REF!</definedName>
    <definedName name="w" localSheetId="12" hidden="1">'[2]Time series'!#REF!</definedName>
    <definedName name="w" localSheetId="36" hidden="1">'[2]Time series'!#REF!</definedName>
    <definedName name="w" localSheetId="40" hidden="1">'[2]Time series'!#REF!</definedName>
    <definedName name="w" localSheetId="42" hidden="1">'[2]Time series'!#REF!</definedName>
    <definedName name="w" localSheetId="43" hidden="1">'[2]Time series'!#REF!</definedName>
    <definedName name="w" localSheetId="44" hidden="1">'[2]Time series'!#REF!</definedName>
    <definedName name="w" localSheetId="45" hidden="1">'[2]Time series'!#REF!</definedName>
    <definedName name="w" localSheetId="46" hidden="1">'[2]Time series'!#REF!</definedName>
    <definedName name="w" localSheetId="26" hidden="1">'[2]Time series'!#REF!</definedName>
    <definedName name="w" localSheetId="27" hidden="1">'[2]Time series'!#REF!</definedName>
    <definedName name="w" localSheetId="28" hidden="1">'[2]Time series'!#REF!</definedName>
    <definedName name="w" localSheetId="29" hidden="1">'[2]Time series'!#REF!</definedName>
    <definedName name="w" localSheetId="30" hidden="1">'[2]Time series'!#REF!</definedName>
    <definedName name="w" localSheetId="31" hidden="1">'[2]Time series'!#REF!</definedName>
    <definedName name="w" hidden="1">'[2]Time series'!#REF!</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2" hidden="1">{"g95_96m1",#N/A,FALSE,"Graf(95+96)M";"g95_96m2",#N/A,FALSE,"Graf(95+96)M";"g95_96mb1",#N/A,FALSE,"Graf(95+96)Mb";"g95_96mb2",#N/A,FALSE,"Graf(95+96)Mb";"g95_96f1",#N/A,FALSE,"Graf(95+96)F";"g95_96f2",#N/A,FALSE,"Graf(95+96)F";"g95_96fb1",#N/A,FALSE,"Graf(95+96)Fb";"g95_96fb2",#N/A,FALSE,"Graf(95+96)Fb"}</definedName>
    <definedName name="wrn.Graf95_96." localSheetId="23" hidden="1">{"g95_96m1",#N/A,FALSE,"Graf(95+96)M";"g95_96m2",#N/A,FALSE,"Graf(95+96)M";"g95_96mb1",#N/A,FALSE,"Graf(95+96)Mb";"g95_96mb2",#N/A,FALSE,"Graf(95+96)Mb";"g95_96f1",#N/A,FALSE,"Graf(95+96)F";"g95_96f2",#N/A,FALSE,"Graf(95+96)F";"g95_96fb1",#N/A,FALSE,"Graf(95+96)Fb";"g95_96fb2",#N/A,FALSE,"Graf(95+96)Fb"}</definedName>
    <definedName name="wrn.Graf95_96." localSheetId="24" hidden="1">{"g95_96m1",#N/A,FALSE,"Graf(95+96)M";"g95_96m2",#N/A,FALSE,"Graf(95+96)M";"g95_96mb1",#N/A,FALSE,"Graf(95+96)Mb";"g95_96mb2",#N/A,FALSE,"Graf(95+96)Mb";"g95_96f1",#N/A,FALSE,"Graf(95+96)F";"g95_96f2",#N/A,FALSE,"Graf(95+96)F";"g95_96fb1",#N/A,FALSE,"Graf(95+96)Fb";"g95_96fb2",#N/A,FALSE,"Graf(95+96)Fb"}</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localSheetId="35" hidden="1">{"g95_96m1",#N/A,FALSE,"Graf(95+96)M";"g95_96m2",#N/A,FALSE,"Graf(95+96)M";"g95_96mb1",#N/A,FALSE,"Graf(95+96)Mb";"g95_96mb2",#N/A,FALSE,"Graf(95+96)Mb";"g95_96f1",#N/A,FALSE,"Graf(95+96)F";"g95_96f2",#N/A,FALSE,"Graf(95+96)F";"g95_96fb1",#N/A,FALSE,"Graf(95+96)Fb";"g95_96fb2",#N/A,FALSE,"Graf(95+96)Fb"}</definedName>
    <definedName name="wrn.Graf95_96." localSheetId="37"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33" hidden="1">{"g95_96m1",#N/A,FALSE,"Graf(95+96)M";"g95_96m2",#N/A,FALSE,"Graf(95+96)M";"g95_96mb1",#N/A,FALSE,"Graf(95+96)Mb";"g95_96mb2",#N/A,FALSE,"Graf(95+96)Mb";"g95_96f1",#N/A,FALSE,"Graf(95+96)F";"g95_96f2",#N/A,FALSE,"Graf(95+96)F";"g95_96fb1",#N/A,FALSE,"Graf(95+96)Fb";"g95_96fb2",#N/A,FALSE,"Graf(95+96)Fb"}</definedName>
    <definedName name="wrn.Graf95_96." localSheetId="36" hidden="1">{"g95_96m1",#N/A,FALSE,"Graf(95+96)M";"g95_96m2",#N/A,FALSE,"Graf(95+96)M";"g95_96mb1",#N/A,FALSE,"Graf(95+96)Mb";"g95_96mb2",#N/A,FALSE,"Graf(95+96)Mb";"g95_96f1",#N/A,FALSE,"Graf(95+96)F";"g95_96f2",#N/A,FALSE,"Graf(95+96)F";"g95_96fb1",#N/A,FALSE,"Graf(95+96)Fb";"g95_96fb2",#N/A,FALSE,"Graf(95+96)Fb"}</definedName>
    <definedName name="wrn.Graf95_96." localSheetId="43" hidden="1">{"g95_96m1",#N/A,FALSE,"Graf(95+96)M";"g95_96m2",#N/A,FALSE,"Graf(95+96)M";"g95_96mb1",#N/A,FALSE,"Graf(95+96)Mb";"g95_96mb2",#N/A,FALSE,"Graf(95+96)Mb";"g95_96f1",#N/A,FALSE,"Graf(95+96)F";"g95_96f2",#N/A,FALSE,"Graf(95+96)F";"g95_96fb1",#N/A,FALSE,"Graf(95+96)Fb";"g95_96fb2",#N/A,FALSE,"Graf(95+96)Fb"}</definedName>
    <definedName name="wrn.Graf95_96." localSheetId="44" hidden="1">{"g95_96m1",#N/A,FALSE,"Graf(95+96)M";"g95_96m2",#N/A,FALSE,"Graf(95+96)M";"g95_96mb1",#N/A,FALSE,"Graf(95+96)Mb";"g95_96mb2",#N/A,FALSE,"Graf(95+96)Mb";"g95_96f1",#N/A,FALSE,"Graf(95+96)F";"g95_96f2",#N/A,FALSE,"Graf(95+96)F";"g95_96fb1",#N/A,FALSE,"Graf(95+96)Fb";"g95_96fb2",#N/A,FALSE,"Graf(95+96)Fb"}</definedName>
    <definedName name="wrn.Graf95_96." localSheetId="45" hidden="1">{"g95_96m1",#N/A,FALSE,"Graf(95+96)M";"g95_96m2",#N/A,FALSE,"Graf(95+96)M";"g95_96mb1",#N/A,FALSE,"Graf(95+96)Mb";"g95_96mb2",#N/A,FALSE,"Graf(95+96)Mb";"g95_96f1",#N/A,FALSE,"Graf(95+96)F";"g95_96f2",#N/A,FALSE,"Graf(95+96)F";"g95_96fb1",#N/A,FALSE,"Graf(95+96)Fb";"g95_96fb2",#N/A,FALSE,"Graf(95+96)Fb"}</definedName>
    <definedName name="wrn.Graf95_96." localSheetId="46"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localSheetId="13" hidden="1">{"TABL1",#N/A,TRUE,"TABLX";"TABL2",#N/A,TRUE,"TABLX"}</definedName>
    <definedName name="wrn.Rapport." localSheetId="17" hidden="1">{"TABL1",#N/A,TRUE,"TABLX";"TABL2",#N/A,TRUE,"TABLX"}</definedName>
    <definedName name="wrn.Rapport." localSheetId="19" hidden="1">{"TABL1",#N/A,TRUE,"TABLX";"TABL2",#N/A,TRUE,"TABLX"}</definedName>
    <definedName name="wrn.Rapport." localSheetId="22" hidden="1">{"TABL1",#N/A,TRUE,"TABLX";"TABL2",#N/A,TRUE,"TABLX"}</definedName>
    <definedName name="wrn.Rapport." localSheetId="23" hidden="1">{"TABL1",#N/A,TRUE,"TABLX";"TABL2",#N/A,TRUE,"TABLX"}</definedName>
    <definedName name="wrn.Rapport." localSheetId="24" hidden="1">{"TABL1",#N/A,TRUE,"TABLX";"TABL2",#N/A,TRUE,"TABLX"}</definedName>
    <definedName name="wrn.Rapport." localSheetId="25" hidden="1">{"TABL1",#N/A,TRUE,"TABLX";"TABL2",#N/A,TRUE,"TABLX"}</definedName>
    <definedName name="wrn.Rapport." localSheetId="34" hidden="1">{"TABL1",#N/A,TRUE,"TABLX";"TABL2",#N/A,TRUE,"TABLX"}</definedName>
    <definedName name="wrn.Rapport." localSheetId="35" hidden="1">{"TABL1",#N/A,TRUE,"TABLX";"TABL2",#N/A,TRUE,"TABLX"}</definedName>
    <definedName name="wrn.Rapport." localSheetId="37" hidden="1">{"TABL1",#N/A,TRUE,"TABLX";"TABL2",#N/A,TRUE,"TABLX"}</definedName>
    <definedName name="wrn.Rapport." localSheetId="3" hidden="1">{"TABL1",#N/A,TRUE,"TABLX";"TABL2",#N/A,TRUE,"TABLX"}</definedName>
    <definedName name="wrn.Rapport." localSheetId="10" hidden="1">{"TABL1",#N/A,TRUE,"TABLX";"TABL2",#N/A,TRUE,"TABLX"}</definedName>
    <definedName name="wrn.Rapport." localSheetId="4" hidden="1">{"TABL1",#N/A,TRUE,"TABLX";"TABL2",#N/A,TRUE,"TABLX"}</definedName>
    <definedName name="wrn.Rapport." localSheetId="12" hidden="1">{"TABL1",#N/A,TRUE,"TABLX";"TABL2",#N/A,TRUE,"TABLX"}</definedName>
    <definedName name="wrn.Rapport." localSheetId="33" hidden="1">{"TABL1",#N/A,TRUE,"TABLX";"TABL2",#N/A,TRUE,"TABLX"}</definedName>
    <definedName name="wrn.Rapport." localSheetId="36" hidden="1">{"TABL1",#N/A,TRUE,"TABLX";"TABL2",#N/A,TRUE,"TABLX"}</definedName>
    <definedName name="wrn.Rapport." localSheetId="42" hidden="1">{"TABL1",#N/A,TRUE,"TABLX";"TABL2",#N/A,TRUE,"TABLX"}</definedName>
    <definedName name="wrn.Rapport." localSheetId="43" hidden="1">{"TABL1",#N/A,TRUE,"TABLX";"TABL2",#N/A,TRUE,"TABLX"}</definedName>
    <definedName name="wrn.Rapport." localSheetId="44" hidden="1">{"TABL1",#N/A,TRUE,"TABLX";"TABL2",#N/A,TRUE,"TABLX"}</definedName>
    <definedName name="wrn.Rapport." localSheetId="45" hidden="1">{"TABL1",#N/A,TRUE,"TABLX";"TABL2",#N/A,TRUE,"TABLX"}</definedName>
    <definedName name="wrn.Rapport." localSheetId="46" hidden="1">{"TABL1",#N/A,TRUE,"TABLX";"TABL2",#N/A,TRUE,"TABLX"}</definedName>
    <definedName name="wrn.Rapport." localSheetId="26" hidden="1">{"TABL1",#N/A,TRUE,"TABLX";"TABL2",#N/A,TRUE,"TABLX"}</definedName>
    <definedName name="wrn.Rapport." localSheetId="27" hidden="1">{"TABL1",#N/A,TRUE,"TABLX";"TABL2",#N/A,TRUE,"TABLX"}</definedName>
    <definedName name="wrn.Rapport." localSheetId="28" hidden="1">{"TABL1",#N/A,TRUE,"TABLX";"TABL2",#N/A,TRUE,"TABLX"}</definedName>
    <definedName name="wrn.Rapport." localSheetId="29" hidden="1">{"TABL1",#N/A,TRUE,"TABLX";"TABL2",#N/A,TRUE,"TABLX"}</definedName>
    <definedName name="wrn.Rapport." localSheetId="30" hidden="1">{"TABL1",#N/A,TRUE,"TABLX";"TABL2",#N/A,TRUE,"TABLX"}</definedName>
    <definedName name="wrn.Rapport." localSheetId="31" hidden="1">{"TABL1",#N/A,TRUE,"TABLX";"TABL2",#N/A,TRUE,"TABLX"}</definedName>
    <definedName name="wrn.Rapport." hidden="1">{"TABL1",#N/A,TRUE,"TABLX";"TABL2",#N/A,TRUE,"TABLX"}</definedName>
    <definedName name="wrn.TabARA." localSheetId="17" hidden="1">{"Page1",#N/A,FALSE,"ARA M&amp;F&amp;T";"Page2",#N/A,FALSE,"ARA M&amp;F&amp;T";"Page3",#N/A,FALSE,"ARA M&amp;F&amp;T"}</definedName>
    <definedName name="wrn.TabARA." localSheetId="19" hidden="1">{"Page1",#N/A,FALSE,"ARA M&amp;F&amp;T";"Page2",#N/A,FALSE,"ARA M&amp;F&amp;T";"Page3",#N/A,FALSE,"ARA M&amp;F&amp;T"}</definedName>
    <definedName name="wrn.TabARA." localSheetId="22" hidden="1">{"Page1",#N/A,FALSE,"ARA M&amp;F&amp;T";"Page2",#N/A,FALSE,"ARA M&amp;F&amp;T";"Page3",#N/A,FALSE,"ARA M&amp;F&amp;T"}</definedName>
    <definedName name="wrn.TabARA." localSheetId="23" hidden="1">{"Page1",#N/A,FALSE,"ARA M&amp;F&amp;T";"Page2",#N/A,FALSE,"ARA M&amp;F&amp;T";"Page3",#N/A,FALSE,"ARA M&amp;F&amp;T"}</definedName>
    <definedName name="wrn.TabARA." localSheetId="24" hidden="1">{"Page1",#N/A,FALSE,"ARA M&amp;F&amp;T";"Page2",#N/A,FALSE,"ARA M&amp;F&amp;T";"Page3",#N/A,FALSE,"ARA M&amp;F&amp;T"}</definedName>
    <definedName name="wrn.TabARA." localSheetId="25" hidden="1">{"Page1",#N/A,FALSE,"ARA M&amp;F&amp;T";"Page2",#N/A,FALSE,"ARA M&amp;F&amp;T";"Page3",#N/A,FALSE,"ARA M&amp;F&amp;T"}</definedName>
    <definedName name="wrn.TabARA." localSheetId="34" hidden="1">{"Page1",#N/A,FALSE,"ARA M&amp;F&amp;T";"Page2",#N/A,FALSE,"ARA M&amp;F&amp;T";"Page3",#N/A,FALSE,"ARA M&amp;F&amp;T"}</definedName>
    <definedName name="wrn.TabARA." localSheetId="35" hidden="1">{"Page1",#N/A,FALSE,"ARA M&amp;F&amp;T";"Page2",#N/A,FALSE,"ARA M&amp;F&amp;T";"Page3",#N/A,FALSE,"ARA M&amp;F&amp;T"}</definedName>
    <definedName name="wrn.TabARA." localSheetId="37" hidden="1">{"Page1",#N/A,FALSE,"ARA M&amp;F&amp;T";"Page2",#N/A,FALSE,"ARA M&amp;F&amp;T";"Page3",#N/A,FALSE,"ARA M&amp;F&amp;T"}</definedName>
    <definedName name="wrn.TabARA." localSheetId="3" hidden="1">{"Page1",#N/A,FALSE,"ARA M&amp;F&amp;T";"Page2",#N/A,FALSE,"ARA M&amp;F&amp;T";"Page3",#N/A,FALSE,"ARA M&amp;F&amp;T"}</definedName>
    <definedName name="wrn.TabARA." localSheetId="10" hidden="1">{"Page1",#N/A,FALSE,"ARA M&amp;F&amp;T";"Page2",#N/A,FALSE,"ARA M&amp;F&amp;T";"Page3",#N/A,FALSE,"ARA M&amp;F&amp;T"}</definedName>
    <definedName name="wrn.TabARA." localSheetId="33" hidden="1">{"Page1",#N/A,FALSE,"ARA M&amp;F&amp;T";"Page2",#N/A,FALSE,"ARA M&amp;F&amp;T";"Page3",#N/A,FALSE,"ARA M&amp;F&amp;T"}</definedName>
    <definedName name="wrn.TabARA." localSheetId="36" hidden="1">{"Page1",#N/A,FALSE,"ARA M&amp;F&amp;T";"Page2",#N/A,FALSE,"ARA M&amp;F&amp;T";"Page3",#N/A,FALSE,"ARA M&amp;F&amp;T"}</definedName>
    <definedName name="wrn.TabARA." localSheetId="43" hidden="1">{"Page1",#N/A,FALSE,"ARA M&amp;F&amp;T";"Page2",#N/A,FALSE,"ARA M&amp;F&amp;T";"Page3",#N/A,FALSE,"ARA M&amp;F&amp;T"}</definedName>
    <definedName name="wrn.TabARA." localSheetId="44" hidden="1">{"Page1",#N/A,FALSE,"ARA M&amp;F&amp;T";"Page2",#N/A,FALSE,"ARA M&amp;F&amp;T";"Page3",#N/A,FALSE,"ARA M&amp;F&amp;T"}</definedName>
    <definedName name="wrn.TabARA." localSheetId="45" hidden="1">{"Page1",#N/A,FALSE,"ARA M&amp;F&amp;T";"Page2",#N/A,FALSE,"ARA M&amp;F&amp;T";"Page3",#N/A,FALSE,"ARA M&amp;F&amp;T"}</definedName>
    <definedName name="wrn.TabARA." localSheetId="46" hidden="1">{"Page1",#N/A,FALSE,"ARA M&amp;F&amp;T";"Page2",#N/A,FALSE,"ARA M&amp;F&amp;T";"Page3",#N/A,FALSE,"ARA M&amp;F&amp;T"}</definedName>
    <definedName name="wrn.TabARA." hidden="1">{"Page1",#N/A,FALSE,"ARA M&amp;F&amp;T";"Page2",#N/A,FALSE,"ARA M&amp;F&amp;T";"Page3",#N/A,FALSE,"ARA M&amp;F&amp;T"}</definedName>
    <definedName name="x" localSheetId="13" hidden="1">{"TABL1",#N/A,TRUE,"TABLX";"TABL2",#N/A,TRUE,"TABLX"}</definedName>
    <definedName name="x" localSheetId="17" hidden="1">{"TABL1",#N/A,TRUE,"TABLX";"TABL2",#N/A,TRUE,"TABLX"}</definedName>
    <definedName name="x" localSheetId="19" hidden="1">{"TABL1",#N/A,TRUE,"TABLX";"TABL2",#N/A,TRUE,"TABLX"}</definedName>
    <definedName name="x" localSheetId="22" hidden="1">{"TABL1",#N/A,TRUE,"TABLX";"TABL2",#N/A,TRUE,"TABLX"}</definedName>
    <definedName name="x" localSheetId="23" hidden="1">{"TABL1",#N/A,TRUE,"TABLX";"TABL2",#N/A,TRUE,"TABLX"}</definedName>
    <definedName name="x" localSheetId="24" hidden="1">{"TABL1",#N/A,TRUE,"TABLX";"TABL2",#N/A,TRUE,"TABLX"}</definedName>
    <definedName name="x" localSheetId="25" hidden="1">{"TABL1",#N/A,TRUE,"TABLX";"TABL2",#N/A,TRUE,"TABLX"}</definedName>
    <definedName name="x" localSheetId="34" hidden="1">{"TABL1",#N/A,TRUE,"TABLX";"TABL2",#N/A,TRUE,"TABLX"}</definedName>
    <definedName name="x" localSheetId="35" hidden="1">{"TABL1",#N/A,TRUE,"TABLX";"TABL2",#N/A,TRUE,"TABLX"}</definedName>
    <definedName name="x" localSheetId="37" hidden="1">{"TABL1",#N/A,TRUE,"TABLX";"TABL2",#N/A,TRUE,"TABLX"}</definedName>
    <definedName name="x" localSheetId="3" hidden="1">{"TABL1",#N/A,TRUE,"TABLX";"TABL2",#N/A,TRUE,"TABLX"}</definedName>
    <definedName name="x" localSheetId="10" hidden="1">{"TABL1",#N/A,TRUE,"TABLX";"TABL2",#N/A,TRUE,"TABLX"}</definedName>
    <definedName name="x" localSheetId="4" hidden="1">{"TABL1",#N/A,TRUE,"TABLX";"TABL2",#N/A,TRUE,"TABLX"}</definedName>
    <definedName name="x" localSheetId="33" hidden="1">{"TABL1",#N/A,TRUE,"TABLX";"TABL2",#N/A,TRUE,"TABLX"}</definedName>
    <definedName name="x" localSheetId="36" hidden="1">{"TABL1",#N/A,TRUE,"TABLX";"TABL2",#N/A,TRUE,"TABLX"}</definedName>
    <definedName name="x" localSheetId="43" hidden="1">{"TABL1",#N/A,TRUE,"TABLX";"TABL2",#N/A,TRUE,"TABLX"}</definedName>
    <definedName name="x" localSheetId="44" hidden="1">{"TABL1",#N/A,TRUE,"TABLX";"TABL2",#N/A,TRUE,"TABLX"}</definedName>
    <definedName name="x" localSheetId="45" hidden="1">{"TABL1",#N/A,TRUE,"TABLX";"TABL2",#N/A,TRUE,"TABLX"}</definedName>
    <definedName name="x" localSheetId="46" hidden="1">{"TABL1",#N/A,TRUE,"TABLX";"TABL2",#N/A,TRUE,"TABLX"}</definedName>
    <definedName name="x" hidden="1">{"TABL1",#N/A,TRUE,"TABLX";"TABL2",#N/A,TRUE,"TABLX"}</definedName>
    <definedName name="y" localSheetId="13" hidden="1">'[8]Time series'!#REF!</definedName>
    <definedName name="y" localSheetId="14" hidden="1">'[8]Time series'!#REF!</definedName>
    <definedName name="y" localSheetId="15" hidden="1">'[8]Time series'!#REF!</definedName>
    <definedName name="y" localSheetId="17" hidden="1">'[9]Time series'!#REF!</definedName>
    <definedName name="y" localSheetId="19" hidden="1">'[9]Time series'!#REF!</definedName>
    <definedName name="y" localSheetId="22" hidden="1">'[8]Time series'!#REF!</definedName>
    <definedName name="y" localSheetId="23" hidden="1">'[8]Time series'!#REF!</definedName>
    <definedName name="y" localSheetId="2" hidden="1">'[8]Time series'!#REF!</definedName>
    <definedName name="y" localSheetId="24" hidden="1">'[10]Time series'!#REF!</definedName>
    <definedName name="y" localSheetId="25" hidden="1">'[10]Time series'!#REF!</definedName>
    <definedName name="y" localSheetId="34" hidden="1">'[8]Time series'!#REF!</definedName>
    <definedName name="y" localSheetId="35" hidden="1">'[8]Time series'!#REF!</definedName>
    <definedName name="y" localSheetId="37" hidden="1">'[8]Time series'!#REF!</definedName>
    <definedName name="y" localSheetId="3" hidden="1">'[10]Time series'!#REF!</definedName>
    <definedName name="y" localSheetId="5" hidden="1">'[9]Time series'!#REF!</definedName>
    <definedName name="y" localSheetId="7" hidden="1">'[8]Time series'!#REF!</definedName>
    <definedName name="y" localSheetId="9" hidden="1">'[8]Time series'!#REF!</definedName>
    <definedName name="y" localSheetId="10" hidden="1">'[10]Time series'!#REF!</definedName>
    <definedName name="y" localSheetId="4" hidden="1">'[10]Time series'!#REF!</definedName>
    <definedName name="y" localSheetId="12" hidden="1">'[8]Time series'!#REF!</definedName>
    <definedName name="y" localSheetId="36" hidden="1">'[8]Time series'!#REF!</definedName>
    <definedName name="y" localSheetId="40" hidden="1">'[8]Time series'!#REF!</definedName>
    <definedName name="y" localSheetId="42" hidden="1">'[8]Time series'!#REF!</definedName>
    <definedName name="y" localSheetId="43" hidden="1">'[8]Time series'!#REF!</definedName>
    <definedName name="y" localSheetId="44" hidden="1">'[8]Time series'!#REF!</definedName>
    <definedName name="y" localSheetId="45" hidden="1">'[8]Time series'!#REF!</definedName>
    <definedName name="y" localSheetId="46" hidden="1">'[8]Time series'!#REF!</definedName>
    <definedName name="y" localSheetId="26" hidden="1">'[8]Time series'!#REF!</definedName>
    <definedName name="y" localSheetId="27" hidden="1">'[8]Time series'!#REF!</definedName>
    <definedName name="y" localSheetId="28" hidden="1">'[8]Time series'!#REF!</definedName>
    <definedName name="y" localSheetId="29" hidden="1">'[8]Time series'!#REF!</definedName>
    <definedName name="y" localSheetId="30" hidden="1">'[8]Time series'!#REF!</definedName>
    <definedName name="y" localSheetId="31" hidden="1">'[8]Time series'!#REF!</definedName>
    <definedName name="y" hidden="1">'[8]Time series'!#REF!</definedName>
    <definedName name="Z_3F39BED9_252F_4F3D_84F1_EFDC52B79657_.wvu.FilterData" localSheetId="24" hidden="1">#REF!</definedName>
    <definedName name="Z_3F39BED9_252F_4F3D_84F1_EFDC52B79657_.wvu.FilterData" localSheetId="25" hidden="1">#REF!</definedName>
    <definedName name="Z_3F39BED9_252F_4F3D_84F1_EFDC52B79657_.wvu.FilterData" localSheetId="37" hidden="1">#REF!</definedName>
    <definedName name="Z_3F39BED9_252F_4F3D_84F1_EFDC52B79657_.wvu.FilterData" hidden="1">#REF!</definedName>
    <definedName name="Z_E05BD6CD_67F8_4CD2_AB45_A42587AD9A8B_.wvu.FilterData" localSheetId="24" hidden="1">#REF!</definedName>
    <definedName name="Z_E05BD6CD_67F8_4CD2_AB45_A42587AD9A8B_.wvu.FilterData" localSheetId="25" hidden="1">#REF!</definedName>
    <definedName name="Z_E05BD6CD_67F8_4CD2_AB45_A42587AD9A8B_.wvu.FilterData" localSheetId="37" hidden="1">#REF!</definedName>
    <definedName name="Z_E05BD6CD_67F8_4CD2_AB45_A42587AD9A8B_.wvu.FilterData"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53" l="1"/>
  <c r="G4" i="53" s="1"/>
  <c r="H4" i="53" s="1"/>
  <c r="I4" i="53" s="1"/>
  <c r="J4" i="53" s="1"/>
  <c r="K4" i="53" s="1"/>
  <c r="L4" i="53" s="1"/>
  <c r="M4" i="53" s="1"/>
  <c r="N4" i="53" s="1"/>
  <c r="E4" i="53"/>
  <c r="D9" i="52" l="1"/>
  <c r="D9" i="51"/>
  <c r="D9" i="50"/>
  <c r="D9" i="49"/>
  <c r="E7" i="39" l="1"/>
  <c r="D7" i="39"/>
  <c r="C7" i="39"/>
  <c r="C19" i="38"/>
  <c r="C20" i="38" s="1"/>
  <c r="C11" i="38"/>
  <c r="C7" i="38"/>
  <c r="C14" i="30" l="1"/>
  <c r="S18" i="30"/>
  <c r="I18" i="30"/>
  <c r="T17" i="30"/>
  <c r="S17" i="30"/>
  <c r="K17" i="30"/>
  <c r="C17" i="30"/>
  <c r="T16" i="30"/>
  <c r="K16" i="30"/>
  <c r="C16" i="30"/>
  <c r="T15" i="30"/>
  <c r="C15" i="30"/>
  <c r="T14" i="30"/>
  <c r="I14" i="30"/>
  <c r="T13" i="30"/>
  <c r="S13" i="30"/>
  <c r="K13" i="30"/>
  <c r="C13" i="30"/>
  <c r="AR8" i="29" l="1"/>
  <c r="AN8" i="29"/>
  <c r="AJ8" i="29"/>
  <c r="AF8" i="29"/>
  <c r="AB8" i="29"/>
  <c r="X8" i="29"/>
  <c r="T8" i="29"/>
  <c r="P8" i="29"/>
  <c r="L8" i="29"/>
  <c r="H8" i="29"/>
  <c r="E8" i="29"/>
  <c r="D8" i="29"/>
  <c r="I8" i="29"/>
  <c r="M5" i="29"/>
  <c r="Q5" i="29" s="1"/>
  <c r="I5" i="29"/>
  <c r="U5" i="29" l="1"/>
  <c r="M8" i="29"/>
  <c r="Q8" i="29" l="1"/>
  <c r="Y5" i="29"/>
  <c r="U8" i="29"/>
  <c r="Y8" i="29" l="1"/>
  <c r="AC5" i="29"/>
  <c r="AG5" i="29" l="1"/>
  <c r="AC8" i="29" l="1"/>
  <c r="AK5" i="29"/>
  <c r="AO5" i="29" l="1"/>
  <c r="AG8" i="29"/>
  <c r="AK8" i="29" l="1"/>
  <c r="AS5" i="29"/>
  <c r="AO8" i="29"/>
  <c r="AS8" i="29" l="1"/>
  <c r="B16" i="15" l="1"/>
  <c r="B15" i="15"/>
  <c r="B14" i="15"/>
  <c r="B13" i="15"/>
  <c r="AZ16" i="15" l="1"/>
  <c r="AZ15" i="15"/>
  <c r="C13" i="15" l="1"/>
  <c r="C15" i="15"/>
  <c r="AZ13" i="15"/>
  <c r="AZ14" i="15"/>
  <c r="D9" i="14" l="1"/>
  <c r="R6" i="14"/>
  <c r="D9" i="13"/>
  <c r="C19" i="12"/>
  <c r="C18" i="12"/>
  <c r="C17" i="12"/>
  <c r="C16" i="12"/>
  <c r="C15" i="12"/>
  <c r="C14" i="12"/>
  <c r="EB8" i="12"/>
  <c r="DY8" i="12"/>
  <c r="DX8" i="12"/>
  <c r="DU8" i="12"/>
  <c r="DT8" i="12"/>
  <c r="DQ8" i="12"/>
  <c r="DP8" i="12"/>
  <c r="DM8" i="12"/>
  <c r="DL8" i="12"/>
  <c r="DI8" i="12"/>
  <c r="DH8" i="12"/>
  <c r="DE8" i="12"/>
  <c r="DD8" i="12"/>
  <c r="DA8" i="12"/>
  <c r="CZ8" i="12"/>
  <c r="CW8" i="12"/>
  <c r="CV8" i="12"/>
  <c r="CS8" i="12"/>
  <c r="CR8" i="12"/>
  <c r="CO8" i="12"/>
  <c r="CN8" i="12"/>
  <c r="CK8" i="12"/>
  <c r="CJ8" i="12"/>
  <c r="CG8" i="12"/>
  <c r="CF8" i="12"/>
  <c r="DW7" i="12"/>
  <c r="DU7" i="12"/>
  <c r="DO7" i="12"/>
  <c r="DM7" i="12"/>
  <c r="DG7" i="12"/>
  <c r="DE7" i="12"/>
  <c r="CY7" i="12"/>
  <c r="CW7" i="12"/>
  <c r="CQ7" i="12"/>
  <c r="CO7" i="12"/>
  <c r="CI7" i="12"/>
  <c r="CG7" i="12"/>
  <c r="EB6" i="12"/>
  <c r="EB16" i="12" s="1"/>
  <c r="DY6" i="12"/>
  <c r="DX6" i="12"/>
  <c r="DT6" i="12"/>
  <c r="DQ6" i="12"/>
  <c r="DP6" i="12"/>
  <c r="DL6" i="12"/>
  <c r="DI6" i="12"/>
  <c r="DH6" i="12"/>
  <c r="DD6" i="12"/>
  <c r="DA6" i="12"/>
  <c r="CZ6" i="12"/>
  <c r="CV6" i="12"/>
  <c r="CS6" i="12"/>
  <c r="CR6" i="12"/>
  <c r="CN6" i="12"/>
  <c r="CK6" i="12"/>
  <c r="CJ6" i="12"/>
  <c r="CF6" i="12"/>
  <c r="EB9" i="12"/>
  <c r="EB19" i="12" s="1"/>
  <c r="EA9" i="12"/>
  <c r="DZ9" i="12"/>
  <c r="DY9" i="12"/>
  <c r="DX9" i="12"/>
  <c r="DW9" i="12"/>
  <c r="DV9" i="12"/>
  <c r="DU9" i="12"/>
  <c r="DT9" i="12"/>
  <c r="DS9"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BZ19" i="12"/>
  <c r="EA8" i="12"/>
  <c r="DZ8" i="12"/>
  <c r="DW8" i="12"/>
  <c r="DV8" i="12"/>
  <c r="DS8" i="12"/>
  <c r="DR8" i="12"/>
  <c r="DO8" i="12"/>
  <c r="DN8" i="12"/>
  <c r="DK8" i="12"/>
  <c r="DJ8" i="12"/>
  <c r="DG8" i="12"/>
  <c r="DF8" i="12"/>
  <c r="DC8" i="12"/>
  <c r="DB8" i="12"/>
  <c r="CY8" i="12"/>
  <c r="CX8" i="12"/>
  <c r="CU8" i="12"/>
  <c r="CT8" i="12"/>
  <c r="CQ8" i="12"/>
  <c r="CP8" i="12"/>
  <c r="CM8" i="12"/>
  <c r="CL8" i="12"/>
  <c r="CI8" i="12"/>
  <c r="CH8" i="12"/>
  <c r="CE8" i="12"/>
  <c r="EB7" i="12"/>
  <c r="EA7" i="12"/>
  <c r="DZ7" i="12"/>
  <c r="DY7" i="12"/>
  <c r="DX7" i="12"/>
  <c r="DV7" i="12"/>
  <c r="DT7" i="12"/>
  <c r="DS7" i="12"/>
  <c r="DR7" i="12"/>
  <c r="DQ7" i="12"/>
  <c r="DP7" i="12"/>
  <c r="DN7" i="12"/>
  <c r="DL7" i="12"/>
  <c r="DK7" i="12"/>
  <c r="DJ7" i="12"/>
  <c r="DI7" i="12"/>
  <c r="DH7" i="12"/>
  <c r="DF7" i="12"/>
  <c r="DD7" i="12"/>
  <c r="DC7" i="12"/>
  <c r="DB7" i="12"/>
  <c r="DA7" i="12"/>
  <c r="CZ7" i="12"/>
  <c r="CX7" i="12"/>
  <c r="CV7" i="12"/>
  <c r="CU7" i="12"/>
  <c r="CT7" i="12"/>
  <c r="CS7" i="12"/>
  <c r="CR7" i="12"/>
  <c r="CP7" i="12"/>
  <c r="CN7" i="12"/>
  <c r="CM7" i="12"/>
  <c r="CL7" i="12"/>
  <c r="CK7" i="12"/>
  <c r="CJ7" i="12"/>
  <c r="CH7" i="12"/>
  <c r="CF7" i="12"/>
  <c r="CE7" i="12"/>
  <c r="EA6" i="12"/>
  <c r="DZ6" i="12"/>
  <c r="DW6" i="12"/>
  <c r="DV6" i="12"/>
  <c r="DU6" i="12"/>
  <c r="DS6" i="12"/>
  <c r="DR6" i="12"/>
  <c r="DO6" i="12"/>
  <c r="DN6" i="12"/>
  <c r="DM6" i="12"/>
  <c r="DK6" i="12"/>
  <c r="DJ6" i="12"/>
  <c r="DG6" i="12"/>
  <c r="DF6" i="12"/>
  <c r="DE6" i="12"/>
  <c r="DC6" i="12"/>
  <c r="DB6" i="12"/>
  <c r="CY6" i="12"/>
  <c r="CX6" i="12"/>
  <c r="CW6" i="12"/>
  <c r="CU6" i="12"/>
  <c r="CT6" i="12"/>
  <c r="CQ6" i="12"/>
  <c r="CP6" i="12"/>
  <c r="CO6" i="12"/>
  <c r="CM6" i="12"/>
  <c r="CL6" i="12"/>
  <c r="CI6" i="12"/>
  <c r="CH6" i="12"/>
  <c r="CG6" i="12"/>
  <c r="CE6" i="12"/>
  <c r="BZ16" i="12"/>
  <c r="Y15" i="12"/>
  <c r="F15" i="12"/>
  <c r="BV22" i="11"/>
  <c r="C22" i="11"/>
  <c r="C21" i="11"/>
  <c r="C20" i="11"/>
  <c r="BV19" i="11"/>
  <c r="C19" i="11"/>
  <c r="BV18" i="11"/>
  <c r="C18" i="11"/>
  <c r="C17" i="11"/>
  <c r="C16" i="11"/>
  <c r="BV15" i="11"/>
  <c r="C15" i="11"/>
  <c r="Y14" i="11"/>
  <c r="F14" i="11"/>
  <c r="C14" i="11"/>
  <c r="BX13" i="11"/>
  <c r="BX12" i="11"/>
  <c r="BX11" i="11"/>
  <c r="BX10" i="11"/>
  <c r="BX9" i="11"/>
  <c r="BX8" i="11"/>
  <c r="BX7" i="11"/>
  <c r="BX6" i="11"/>
  <c r="EB19" i="9"/>
  <c r="BZ19" i="9"/>
  <c r="C19" i="9"/>
  <c r="C18" i="9"/>
  <c r="C17" i="9"/>
  <c r="EB16" i="9"/>
  <c r="BZ16" i="9"/>
  <c r="C16" i="9"/>
  <c r="Y15" i="9"/>
  <c r="F15" i="9"/>
  <c r="C15" i="9"/>
  <c r="C14" i="9"/>
  <c r="AC13" i="9"/>
  <c r="AC12" i="9"/>
  <c r="AC11" i="9"/>
  <c r="AC10" i="9"/>
  <c r="U11" i="8"/>
  <c r="T11" i="8"/>
  <c r="S11" i="8"/>
  <c r="R11" i="8"/>
  <c r="P11" i="8"/>
  <c r="O11" i="8"/>
  <c r="N11" i="8"/>
  <c r="M11" i="8"/>
  <c r="K11" i="8"/>
  <c r="J11" i="8"/>
  <c r="I11" i="8"/>
  <c r="H11" i="8"/>
  <c r="F11" i="8"/>
  <c r="E11" i="8"/>
  <c r="D11" i="8"/>
  <c r="C11" i="8"/>
  <c r="C12" i="7"/>
  <c r="C11" i="7"/>
  <c r="C10" i="7"/>
  <c r="Y9" i="7"/>
  <c r="X9" i="7"/>
  <c r="C9" i="7"/>
  <c r="BV12" i="7"/>
  <c r="Y11" i="7"/>
  <c r="BV10" i="7"/>
  <c r="W7" i="6"/>
  <c r="C7" i="6"/>
  <c r="BU7" i="6"/>
  <c r="AL7" i="6"/>
  <c r="BV24" i="5"/>
  <c r="C24" i="5"/>
  <c r="C23" i="5"/>
  <c r="C22" i="5"/>
  <c r="BV21" i="5"/>
  <c r="C21" i="5"/>
  <c r="X20" i="5"/>
  <c r="F20" i="5"/>
  <c r="C20" i="5"/>
  <c r="C19" i="5"/>
  <c r="C18" i="5"/>
  <c r="C17" i="5"/>
  <c r="BV16" i="5"/>
  <c r="C16" i="5"/>
  <c r="C15" i="5"/>
  <c r="BV19" i="5"/>
  <c r="X15" i="5"/>
  <c r="C18" i="4"/>
  <c r="X17" i="4"/>
  <c r="C17" i="4"/>
  <c r="C16" i="4"/>
  <c r="C15" i="4"/>
  <c r="C14" i="4"/>
  <c r="C13" i="4"/>
  <c r="C12" i="4"/>
  <c r="BV18" i="4"/>
  <c r="F17" i="4"/>
  <c r="BV16" i="4"/>
  <c r="BV13" i="4"/>
  <c r="Y12" i="4"/>
  <c r="I12" i="4"/>
  <c r="BK11" i="3"/>
  <c r="N11" i="3"/>
  <c r="D11" i="3"/>
  <c r="BK10" i="3"/>
  <c r="N10" i="3"/>
  <c r="D10" i="3"/>
  <c r="BK9" i="3"/>
  <c r="N9" i="3"/>
  <c r="D9" i="3"/>
  <c r="C14" i="1"/>
  <c r="C13" i="1"/>
  <c r="C12" i="1"/>
  <c r="C11" i="1"/>
  <c r="C10" i="1"/>
  <c r="BV14" i="1"/>
  <c r="AL14" i="1"/>
  <c r="BV13" i="1"/>
  <c r="BV12" i="1"/>
  <c r="BV11" i="1"/>
  <c r="AL11" i="1"/>
  <c r="X7" i="2"/>
  <c r="X10" i="1"/>
  <c r="F10" i="1"/>
  <c r="Y11" i="1" l="1"/>
  <c r="E7" i="2"/>
  <c r="R10" i="1"/>
  <c r="AB9" i="40" l="1"/>
  <c r="Y7" i="40"/>
  <c r="Y8" i="40" s="1"/>
  <c r="Y9" i="40" s="1"/>
  <c r="Z7" i="40"/>
  <c r="Z8" i="40" s="1"/>
  <c r="Z9" i="40" s="1"/>
  <c r="BW8" i="40" l="1"/>
  <c r="BW9" i="40"/>
  <c r="BW7" i="40"/>
</calcChain>
</file>

<file path=xl/sharedStrings.xml><?xml version="1.0" encoding="utf-8"?>
<sst xmlns="http://schemas.openxmlformats.org/spreadsheetml/2006/main" count="980" uniqueCount="380">
  <si>
    <t>Dépenses, en % du PIB</t>
  </si>
  <si>
    <t>Obs</t>
  </si>
  <si>
    <t>Etiquettes</t>
  </si>
  <si>
    <t>Dépenses, en % de la dépense publique</t>
  </si>
  <si>
    <t>Scénario 1,3%</t>
  </si>
  <si>
    <t>Pas de réformes et indexation salaire</t>
  </si>
  <si>
    <t>Pas de réformes et indexation sur les prix</t>
  </si>
  <si>
    <t>Réformes et indexation sur les prix</t>
  </si>
  <si>
    <t>Étiquettes</t>
  </si>
  <si>
    <t>2.2a Pension moyenne de l’ensemble des retraités, relative au revenu d’activité moyen 
(en % du revenu d’activité moyen brut)</t>
  </si>
  <si>
    <t>2.2b Rapport entre le nombre de cotisants et le nombre de retraités</t>
  </si>
  <si>
    <t>Tous scénarios</t>
  </si>
  <si>
    <t>Variantes de chômage</t>
  </si>
  <si>
    <t>Moyenne par génération</t>
  </si>
  <si>
    <t>Pension moyenne de l’ensemble des retraités, relative au revenu d’activité moyen 
(en % du revenu d’activité moyen brut)</t>
  </si>
  <si>
    <t>Rapport entre le nombre de cotisants et le nombre de retraités</t>
  </si>
  <si>
    <t>2.2a Pension moyenne nette des retraités (résidant en France)</t>
  </si>
  <si>
    <t>2.2b Rémunération nette des cotisants</t>
  </si>
  <si>
    <t>Nombre de retraités (en millions)</t>
  </si>
  <si>
    <t>Observé</t>
  </si>
  <si>
    <t>Nombre de cotisants (en millions)</t>
  </si>
  <si>
    <t>[4,5%-1,8%]</t>
  </si>
  <si>
    <t>[10%-1,0%]</t>
  </si>
  <si>
    <t>Période</t>
  </si>
  <si>
    <t>Scénario</t>
  </si>
  <si>
    <t>Évolution dépenses de retraite / PIB</t>
  </si>
  <si>
    <t>Ratio démographique</t>
  </si>
  <si>
    <t>Taux de retraités</t>
  </si>
  <si>
    <t>Pension relative</t>
  </si>
  <si>
    <t>Contexte économique</t>
  </si>
  <si>
    <t>Facteur résiduel</t>
  </si>
  <si>
    <t xml:space="preserve">Observé </t>
  </si>
  <si>
    <t>Convention EPR</t>
  </si>
  <si>
    <t>Convention EEC</t>
  </si>
  <si>
    <t>Données complémentaires : variantes de chômage</t>
  </si>
  <si>
    <t>Ressources, en % du PIB</t>
  </si>
  <si>
    <t>Au 1er janvier de chaque année</t>
  </si>
  <si>
    <t>Taux de la contribution employeur au régime des Pensions civiles et militaires de retraite (PCMR) et dans le secteur privé</t>
  </si>
  <si>
    <t>Civils, employés dans un ministère</t>
  </si>
  <si>
    <t>Militaires</t>
  </si>
  <si>
    <t>Civils, autres employeurs</t>
  </si>
  <si>
    <t>CNRACL</t>
  </si>
  <si>
    <t>CNAV+ARRCO</t>
  </si>
  <si>
    <t>Année</t>
  </si>
  <si>
    <t>2.6b Taux de prélèvement global
(en % de la masse des revenus d’activité bruts)
Convention EEC</t>
  </si>
  <si>
    <t>2.6b Taux de prélèvement global
(en % de la masse des revenus d’activité bruts)
Convention EPR</t>
  </si>
  <si>
    <t>en % du PIB</t>
  </si>
  <si>
    <t>Taux de croissance des revenus d'activité</t>
  </si>
  <si>
    <t>à long terme  --&gt;</t>
  </si>
  <si>
    <t>sur la période  --&gt;</t>
  </si>
  <si>
    <t>Taux de chômage</t>
  </si>
  <si>
    <t>de long terme</t>
  </si>
  <si>
    <t>sur la période</t>
  </si>
  <si>
    <t>2021-2027</t>
  </si>
  <si>
    <t>2027-2032</t>
  </si>
  <si>
    <t>2032-2060</t>
  </si>
  <si>
    <t>2060-2070</t>
  </si>
  <si>
    <t>Part des dépenses dans le PIB</t>
  </si>
  <si>
    <t>1,3% - RA 2022</t>
  </si>
  <si>
    <t>1,0% - RA 2022</t>
  </si>
  <si>
    <t>1,3% - RA 2021</t>
  </si>
  <si>
    <t>1,0% - RA 2021</t>
  </si>
  <si>
    <t>1,0 %</t>
  </si>
  <si>
    <t>Écart de dépenses en point de PIB</t>
  </si>
  <si>
    <t>Écart dû aux dépenses</t>
  </si>
  <si>
    <t>dont révision mortalité</t>
  </si>
  <si>
    <t>dont hypothèses FP</t>
  </si>
  <si>
    <t>Écart dû au PIB</t>
  </si>
  <si>
    <t>Effet volume</t>
  </si>
  <si>
    <t>dont révision population active</t>
  </si>
  <si>
    <t>Tableau 2.4a - Part des ressources dans le PIB dans le rapport annuel de septembre 2022 (convention EPR)</t>
  </si>
  <si>
    <t>Tableau 2.4b - Part des ressources dans le PIB dans le rapport annuel de juin 2021 (convention EPR)</t>
  </si>
  <si>
    <t>Tableau 2.4c - Écarts 2021 - 2020 de la part des ressources en % du PIB (convention EPR)</t>
  </si>
  <si>
    <t>Tableau 2.5a - Solde du système de retraite en % du PIB dans le rapport annuel de septembre 2022 (convention EPR)</t>
  </si>
  <si>
    <t>Tableau 2.5b - Solde du système de retraite en % du PIB dans le rapport annuel de juin 2021 (convention EPR)</t>
  </si>
  <si>
    <t>Tableau 2.5c - Écarts 2021 - 2020 de solde en % du PIB (convention EPR)</t>
  </si>
  <si>
    <t>Tableau 2.6a - Part des ressources dans le PIB dans le rapport annuel de septembre 2022 (convention EEC)</t>
  </si>
  <si>
    <t>Tableau 2.6b - Part des ressources dans le PIB dans le rapport annuel de juin 2021 (convention EEC)</t>
  </si>
  <si>
    <t>Tableau 2.6c - Écarts 2021 - 2020 de la part des ressources en % du PIB (convention EEC)</t>
  </si>
  <si>
    <t>Tableau 2.7a - Solde du système de retraite en % du PIB dans le rapport annuel de septembre 2022 (convention EEC)</t>
  </si>
  <si>
    <t>Tableau 2.7b - Solde du système de retraite en % du PIB dans le rapport annuel de juin 2021 (convention EEC)</t>
  </si>
  <si>
    <t>Tableau 2.7c - Écarts 2021 - 2020 de solde en % du PIB (convention EEC)</t>
  </si>
  <si>
    <t>Dépenses</t>
  </si>
  <si>
    <t>Salariés du privé base et FSV</t>
  </si>
  <si>
    <t>Scénario 0,7</t>
  </si>
  <si>
    <t>Scénario 1,0</t>
  </si>
  <si>
    <t>Scénario 1,3</t>
  </si>
  <si>
    <t>Scénario 1,6</t>
  </si>
  <si>
    <t>Salariés du privé complémentaires</t>
  </si>
  <si>
    <t>Fonctionnaires et régimes spéciaux</t>
  </si>
  <si>
    <t>dont CNRACL</t>
  </si>
  <si>
    <t>Non-salariés</t>
  </si>
  <si>
    <t>Ensemble</t>
  </si>
  <si>
    <t>Scénario 1,0%</t>
  </si>
  <si>
    <t>Scénario 0,7%</t>
  </si>
  <si>
    <t>Scénario 1,6%</t>
  </si>
  <si>
    <t>Allemagne</t>
  </si>
  <si>
    <t>Belgique</t>
  </si>
  <si>
    <t>Canada</t>
  </si>
  <si>
    <t>Espagne</t>
  </si>
  <si>
    <t>États-Unis</t>
  </si>
  <si>
    <t>France</t>
  </si>
  <si>
    <t>Italie</t>
  </si>
  <si>
    <t>Japon</t>
  </si>
  <si>
    <t>Pays-Bas</t>
  </si>
  <si>
    <t>Royaume-Uni</t>
  </si>
  <si>
    <t>Suède</t>
  </si>
  <si>
    <t>Publiques</t>
  </si>
  <si>
    <t>Privées</t>
  </si>
  <si>
    <t>Cotisations sociales</t>
  </si>
  <si>
    <t>ITAF et prises en charge État</t>
  </si>
  <si>
    <t>Subventions d'équilibre (État)</t>
  </si>
  <si>
    <t>Transferts depuis organismes extérieurs</t>
  </si>
  <si>
    <t>Autres produits</t>
  </si>
  <si>
    <t>Besoin de financement</t>
  </si>
  <si>
    <t xml:space="preserve">ITAF </t>
  </si>
  <si>
    <t>En %</t>
  </si>
  <si>
    <t>Revenus d'activité</t>
  </si>
  <si>
    <t>Consommation</t>
  </si>
  <si>
    <t>Revenus du capital</t>
  </si>
  <si>
    <t>Retraites</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</si>
  <si>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</si>
  <si>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</si>
  <si>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</si>
  <si>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</si>
  <si>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</si>
  <si>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</si>
  <si>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</si>
  <si>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ITAF et prises en charge Etat</t>
  </si>
  <si>
    <t>NSA comp</t>
  </si>
  <si>
    <t>RSI comp</t>
  </si>
  <si>
    <t>CNAVPL comp</t>
  </si>
  <si>
    <t>IRCANTEC</t>
  </si>
  <si>
    <t>AGIRC+ARRCO</t>
  </si>
  <si>
    <t>NSA base</t>
  </si>
  <si>
    <t>CNAVPL</t>
  </si>
  <si>
    <t>Mines</t>
  </si>
  <si>
    <t>CNIEG</t>
  </si>
  <si>
    <t>RATP</t>
  </si>
  <si>
    <t>SNCF</t>
  </si>
  <si>
    <t xml:space="preserve">Régime FPE </t>
  </si>
  <si>
    <t>MSA salariés</t>
  </si>
  <si>
    <t>CNAVTS + SSI</t>
  </si>
  <si>
    <t>Cotisations salariales</t>
  </si>
  <si>
    <t>Cotisations patronales yc contribution d'équilibre</t>
  </si>
  <si>
    <t>ITAF et prises en charge État (hors contribution d'équilibre)</t>
  </si>
  <si>
    <t>Salariés du privé base</t>
  </si>
  <si>
    <t>Fonctionnaires</t>
  </si>
  <si>
    <t>Régimes spéciaux</t>
  </si>
  <si>
    <t>NSA comp (0,9 Md€)</t>
  </si>
  <si>
    <t/>
  </si>
  <si>
    <t>RSI comp (4,5 Md€)</t>
  </si>
  <si>
    <t>CNAVPL comp (6,1 Md€)</t>
  </si>
  <si>
    <t>IRCANTEC (4,8 Md€)</t>
  </si>
  <si>
    <t>AGIRC+ARRCO (91,7 Md€)</t>
  </si>
  <si>
    <t>NSA base (7,6 Md€)</t>
  </si>
  <si>
    <t>CNAVPL (2,8 Md€)</t>
  </si>
  <si>
    <t>Mines (1,2 Md€)</t>
  </si>
  <si>
    <t>CNIEG (8,3 Md€)</t>
  </si>
  <si>
    <t>RATP (1,2 Md€)</t>
  </si>
  <si>
    <t>SNCF (5,2 Md€)</t>
  </si>
  <si>
    <t>CNRACL (24,2 Md€)</t>
  </si>
  <si>
    <t>Régime FPE  (55,7 Md€)</t>
  </si>
  <si>
    <t>MSA salariés (6,8 Md€)</t>
  </si>
  <si>
    <t>CNAVTS + SSI (146 Md€)</t>
  </si>
  <si>
    <t>Salariés du privé base (150,5 Md€)</t>
  </si>
  <si>
    <t>Salariés du privé complémentaires (93,5 Md€)</t>
  </si>
  <si>
    <t>Non-salariés (19,1 Md€)</t>
  </si>
  <si>
    <t>Fonctionnaires (79,9 Md€)</t>
  </si>
  <si>
    <t>Régimes spéciaux (21,4 Md€)</t>
  </si>
  <si>
    <t>Salariés du privé</t>
  </si>
  <si>
    <t>Assiette légale de cotisations</t>
  </si>
  <si>
    <t>Salaire brut (hors participation et intéressement)</t>
  </si>
  <si>
    <t>- Traitement indiciaire brut</t>
  </si>
  <si>
    <t xml:space="preserve">Revenu net (hors charges professionnelles et hors cotisations) de n-1 pour les PL </t>
  </si>
  <si>
    <t>Allègements de cotisations patronales jusqu'à 1,6 SMIC compensés par l'État</t>
  </si>
  <si>
    <r>
      <t>-</t>
    </r>
    <r>
      <rPr>
        <sz val="7"/>
        <rFont val="Times New Roman"/>
        <family val="1"/>
      </rPr>
      <t> </t>
    </r>
    <r>
      <rPr>
        <sz val="12"/>
        <rFont val="Times New Roman"/>
        <family val="1"/>
      </rPr>
      <t>Primes (dans la limite de 20 % du traitement) pour le RAFP</t>
    </r>
  </si>
  <si>
    <t>Moyenne des revenus nets de n-1/n-2/n-3 pour les exploitants agricoles</t>
  </si>
  <si>
    <t>Majoration pour enfants et conjoint à charge</t>
  </si>
  <si>
    <t>Prise en charge par la CNAF (enfants) et le FSV (conjoint à charge)</t>
  </si>
  <si>
    <t>Pas de prise en charge par un tiers payeur</t>
  </si>
  <si>
    <t>Prise en charge par le FSV</t>
  </si>
  <si>
    <t>Validation de périodes de chômage</t>
  </si>
  <si>
    <t>Prise en charge par l’État et l’UNEDIC</t>
  </si>
  <si>
    <t>_</t>
  </si>
  <si>
    <t>Invalidité</t>
  </si>
  <si>
    <t>Prise en charge par l’assurance invalidité avant 60 ans</t>
  </si>
  <si>
    <t>Population affiliée</t>
  </si>
  <si>
    <t>Taux légaux de cotisation (salarié et employeur)</t>
  </si>
  <si>
    <t>Taux de cotisation normalisé à assiette comparable (cotisations / rémunérations)</t>
  </si>
  <si>
    <t>Taux de prélèvement d’équilibre corrigé du ratio démographique</t>
  </si>
  <si>
    <t>Salariés du secteur privé et artisans/commerçants</t>
  </si>
  <si>
    <t>Fonctionnaires de l'État civils</t>
  </si>
  <si>
    <t>Fonctionnaires de l'État militaires</t>
  </si>
  <si>
    <t>Fonctionnaires territoriaux et hospitaliers</t>
  </si>
  <si>
    <t>Professionnels libéraux (hors avocats)</t>
  </si>
  <si>
    <t>Non-salariés agricoles</t>
  </si>
  <si>
    <t>Tous régimes</t>
  </si>
  <si>
    <t>27,77% / 24,75%</t>
  </si>
  <si>
    <t>Réserves des régimes en répartition</t>
  </si>
  <si>
    <t>En milliards d'euros</t>
  </si>
  <si>
    <t>En mois de prestations</t>
  </si>
  <si>
    <t>CNBF</t>
  </si>
  <si>
    <t>Sous total "régimes de base"</t>
  </si>
  <si>
    <t>CRPCEN </t>
  </si>
  <si>
    <t>Banque de France</t>
  </si>
  <si>
    <t>Sous total "régimes intégrés"</t>
  </si>
  <si>
    <t>AGIRC-ARRCO</t>
  </si>
  <si>
    <t>RCI</t>
  </si>
  <si>
    <t>CNAVPL complémentaire</t>
  </si>
  <si>
    <t>CNBF complémentaire</t>
  </si>
  <si>
    <t>CRPNPAC</t>
  </si>
  <si>
    <t>MSA complémentaire</t>
  </si>
  <si>
    <t>Sous total "régimes complémentaires"</t>
  </si>
  <si>
    <t xml:space="preserve">Total des réserves </t>
  </si>
  <si>
    <t>FRR (actif en valeur de marché)</t>
  </si>
  <si>
    <t>Régimes préfinancés (capitalisation et répartition provisionnée)</t>
  </si>
  <si>
    <t>Provisions
(en milliards d'euros)</t>
  </si>
  <si>
    <t>Actif en valeur comptable 
(en milliards d'euros)</t>
  </si>
  <si>
    <t>Actif  en valeur de marché 
(en milliards d'euros)</t>
  </si>
  <si>
    <t>RAFP</t>
  </si>
  <si>
    <t>CAVP</t>
  </si>
  <si>
    <t xml:space="preserve">Total </t>
  </si>
  <si>
    <t>Part des dépenses de retraite</t>
  </si>
  <si>
    <t>Sc 1,0 %</t>
  </si>
  <si>
    <t>Mortalité haute</t>
  </si>
  <si>
    <t>Fécondité basse</t>
  </si>
  <si>
    <t>Solde migratoire bas</t>
  </si>
  <si>
    <t>Variante [4,5%-1,0%]</t>
  </si>
  <si>
    <t>Variante [10%-1,0%]</t>
  </si>
  <si>
    <t>Variation des réserves par rapport à 2020</t>
  </si>
  <si>
    <t>Part des primes stable</t>
  </si>
  <si>
    <t>Convention</t>
  </si>
  <si>
    <t>EPR</t>
  </si>
  <si>
    <t>Solde du système de retraite</t>
  </si>
  <si>
    <t>1,6%</t>
  </si>
  <si>
    <t>1,3%</t>
  </si>
  <si>
    <t>1,0%</t>
  </si>
  <si>
    <t>0,7%</t>
  </si>
  <si>
    <t>Solde conjoncturel</t>
  </si>
  <si>
    <t>Solde structurel</t>
  </si>
  <si>
    <t>EEC</t>
  </si>
  <si>
    <t>Situation de référence</t>
  </si>
  <si>
    <t>Ref.</t>
  </si>
  <si>
    <t>Écart à la situation de référence</t>
  </si>
  <si>
    <t>+1,0 pt</t>
  </si>
  <si>
    <t>-1,4 pt</t>
  </si>
  <si>
    <t>-2,1 pts</t>
  </si>
  <si>
    <t>-1,2 pt</t>
  </si>
  <si>
    <t>-0,7 pt</t>
  </si>
  <si>
    <t>+0,1 pt</t>
  </si>
  <si>
    <t>+0,6 pt</t>
  </si>
  <si>
    <t>-2,4 pts</t>
  </si>
  <si>
    <t>-1,9 pt</t>
  </si>
  <si>
    <t>-1,8 pt</t>
  </si>
  <si>
    <t>-1,3 pt</t>
  </si>
  <si>
    <t>-1,0 pt</t>
  </si>
  <si>
    <t>-2,6 pts</t>
  </si>
  <si>
    <t>-3,1 pts</t>
  </si>
  <si>
    <t>-2,9 pts</t>
  </si>
  <si>
    <t>-2,8 pts</t>
  </si>
  <si>
    <t>-3,4 pts</t>
  </si>
  <si>
    <t>-4,5 pts</t>
  </si>
  <si>
    <t>-4,7 pts</t>
  </si>
  <si>
    <t>-5,0 pts</t>
  </si>
  <si>
    <t>-1,1 pt</t>
  </si>
  <si>
    <t>-1,6 pt</t>
  </si>
  <si>
    <t>+0,4 pt</t>
  </si>
  <si>
    <t>+2,0 pts</t>
  </si>
  <si>
    <t>+3,4 pts</t>
  </si>
  <si>
    <t>+4,1 pts</t>
  </si>
  <si>
    <t>-0,5 pt</t>
  </si>
  <si>
    <t>+1,8 pt</t>
  </si>
  <si>
    <t>+2,4 pts</t>
  </si>
  <si>
    <t>-0,9 pt</t>
  </si>
  <si>
    <t>0,0 pt</t>
  </si>
  <si>
    <t>-2,5 pts</t>
  </si>
  <si>
    <t>-2,0 pts</t>
  </si>
  <si>
    <t>-0,3 an</t>
  </si>
  <si>
    <t>+0,4 an</t>
  </si>
  <si>
    <t>+0,8 an</t>
  </si>
  <si>
    <t>+0,5 an</t>
  </si>
  <si>
    <t>+0,3 an</t>
  </si>
  <si>
    <t>0 an</t>
  </si>
  <si>
    <t>-0,4 an</t>
  </si>
  <si>
    <t>+0,9 an</t>
  </si>
  <si>
    <t>+0,7 an</t>
  </si>
  <si>
    <t>+1,1 an</t>
  </si>
  <si>
    <t>+1,4 an</t>
  </si>
  <si>
    <t>+1,5 an</t>
  </si>
  <si>
    <t>+1,0 an</t>
  </si>
  <si>
    <t>+2,0 ans</t>
  </si>
  <si>
    <t>+2,4 ans</t>
  </si>
  <si>
    <t>+2,6 ans</t>
  </si>
  <si>
    <t>+0,6 an</t>
  </si>
  <si>
    <t>-0,2 an</t>
  </si>
  <si>
    <t>-0,9 an</t>
  </si>
  <si>
    <t>-1,9 an</t>
  </si>
  <si>
    <t>-2,4 ans</t>
  </si>
  <si>
    <t>+0,2 an</t>
  </si>
  <si>
    <t>-1,0 an</t>
  </si>
  <si>
    <t>-1,3 an</t>
  </si>
  <si>
    <t>-0,6 pt</t>
  </si>
  <si>
    <t>+0,8 pt</t>
  </si>
  <si>
    <t>+1,4 pt</t>
  </si>
  <si>
    <t>+0,9 pt</t>
  </si>
  <si>
    <t>+0,5 pt</t>
  </si>
  <si>
    <t>-0,1 pt</t>
  </si>
  <si>
    <t>+1,6 pt</t>
  </si>
  <si>
    <t>+1,3 pt</t>
  </si>
  <si>
    <t>+1,7 pt</t>
  </si>
  <si>
    <t>+1,9 pt</t>
  </si>
  <si>
    <t>+2,3 pts</t>
  </si>
  <si>
    <t>+3,7 pts</t>
  </si>
  <si>
    <t>+0,7 pt</t>
  </si>
  <si>
    <t>+1,1 pt</t>
  </si>
  <si>
    <t>-0,3 pt</t>
  </si>
  <si>
    <t>-1,5 pt</t>
  </si>
  <si>
    <t>-2,7 pts</t>
  </si>
  <si>
    <t>+0,3 pt</t>
  </si>
  <si>
    <t>Tableau 2.16 - Ajustement du taux de prélèvement pour équilibrer structurellement le système de retraite chaque année jusqu’à 2070</t>
  </si>
  <si>
    <t>Tableau 2.15 - Ajustement de la pension relative pour équilibrer structurellement le système de retraite chaque année jusqu’à 2070</t>
  </si>
  <si>
    <t>Tableau 2.14 - Ajustement de l’âge conjoncturel pour équilibrer structurellement le système de retraite chaque année jusqu’à 2070</t>
  </si>
  <si>
    <t>Tableau 2.13 - Décomposition du solde du système de retraite en % du PIB</t>
  </si>
  <si>
    <t>Figure 2.25 - Niveau de l’écart de production (PIB effectif - PIB potentiel)</t>
  </si>
  <si>
    <t>Niveau de l'écart de production</t>
  </si>
  <si>
    <t>Scénarios</t>
  </si>
  <si>
    <t>Figure 2.24 - Sensibilité de la part des dépenses de retraite projetée dans le PIB à l’hypothèse de part des primes dans la fonction publique</t>
  </si>
  <si>
    <t>Tableau 2.12 - Solde moyen à l’horizon de 25 ans en % du PIB (scénario 1,0 %)</t>
  </si>
  <si>
    <t>Figure 2.22 - Sensibilité de la part des dépenses de retraite projetée dans le PIB aux hypothèses démographiques</t>
  </si>
  <si>
    <t>Tableau 2.7 - Écarts 2022-2021 de solde en part de PIB (convention EEC)</t>
  </si>
  <si>
    <t>Tableau 2.6 - Écarts 2022-2021 de ressources en part de PIB (convention EEC)</t>
  </si>
  <si>
    <t>Tableau 2.5 - Écarts 2022-2021 de solde en part de PIB (convention EPR)</t>
  </si>
  <si>
    <t>Tableau 2.4 - Écarts 2022-2021 de ressources en part de PIB (convention EPR)</t>
  </si>
  <si>
    <t>Figure 2.19 - Solde observé et projeté du système de retraite selon la convention comptable retenue</t>
  </si>
  <si>
    <t>Solde élargi</t>
  </si>
  <si>
    <t xml:space="preserve">Tous régimes </t>
  </si>
  <si>
    <t>Salariés  privé base + FSV</t>
  </si>
  <si>
    <t>Salariés  privé compl.</t>
  </si>
  <si>
    <t>Fonctionnaires et régime spéciaux</t>
  </si>
  <si>
    <t>Non-Salariés</t>
  </si>
  <si>
    <t>Figure 2.18 - Solde observé du système de retraite, en % du PIB</t>
  </si>
  <si>
    <t>Tableau 2.2 - Récapitulatif des principales différences d’assiette de cotisations et de périmètre de prestations financées par les cotisations</t>
  </si>
  <si>
    <t>Figure 2.16 – Ressources observées et projetées du système de retraite en % dans le PIB selon la convention comptable retenue</t>
  </si>
  <si>
    <t>Figure 2.15 – Taux de cotisation employeur CNAV+AGIRC-ARRCO (salarié sous le plafond de la Sécurité sociale) et de la CNRACL et taux de contribution des employeurs de fonctionnaires de l'État (CAS « pensions »)</t>
  </si>
  <si>
    <t>Figure 2.8 - Effectifs de retraités et de cotisants observés et projetés</t>
  </si>
  <si>
    <t>Figure 2.I - Part des dépenses (publiques et privées) dans le PIB en 2002 et 2017 dans les pays suivis par le COR</t>
  </si>
  <si>
    <t>Figure 2.1 - Dépenses du système de retraite en % du PIB observées et projetées</t>
  </si>
  <si>
    <t>Figure 2.2 - Dépenses du système de retraite en % des dépenses publiques</t>
  </si>
  <si>
    <t>Figure 2.3 - Part des dépenses de retraite dans le PIB observée et projetée pour l’ensemble et par groupe de régimes</t>
  </si>
  <si>
    <t>Figure 2.4 - L’effet des réformes sur les dépenses du système de retraite en % du PIB : illustration sur le scénario 1,3 % du COR de septembre 2022</t>
  </si>
  <si>
    <t>Figure 2.5 - Les déterminants de l’évolution de la masse des pensions</t>
  </si>
  <si>
    <t>[4,5%-1,0%]</t>
  </si>
  <si>
    <t>Figure 2.6 - Pension nette moyenne et revenu net d’activité moyen en projection</t>
  </si>
  <si>
    <t>Figure 2.7 - Âge moyen conjoncturel de départ à la retraite</t>
  </si>
  <si>
    <t>Figure 2.9 - Évolution projetée entre 2021 et 2070 de la part des dépenses de retraite dans le PIB et contributions à cette évolution</t>
  </si>
  <si>
    <t>Figure 2.10 - Part des dépenses dans le PIB dans les projections de septembre 2022 de juin 2021 (scénarios 1,0 % et 1,3 %)</t>
  </si>
  <si>
    <t>Tableau 2.1 - Écart entre septembre 2022 et juin 2021 de la part des dépenses de retraite dans le PIB et contributions à cet écart (scénario 1,3 %)</t>
  </si>
  <si>
    <t>Figure 2.11 - Structure de financement du système de retraite de 2004 à 2021</t>
  </si>
  <si>
    <t>Figure 2.12 - Structure de financement du système de retraite par assiette économique</t>
  </si>
  <si>
    <t>Figure 2.13 - Structures de financement des régimes de retraite par statut en 2021</t>
  </si>
  <si>
    <t>Figure 2.14 – Structures de financement des principaux régimes de retraite en 2021</t>
  </si>
  <si>
    <t>Figure 2.17 – Les déterminants de l’évolution des ressources du système de retraite</t>
  </si>
  <si>
    <t>Tableau 2.3 - Taux de cotisation légaux et taux de prélèvement d’équilibre en 2020</t>
  </si>
  <si>
    <t>Figure 2.20 - Solde du système de retraite observé et projeté et par groupe de régime Convention EPR</t>
  </si>
  <si>
    <t>Figure 2.21 - Solde du système de retraite observé et projeté et par groupe de régime Convention EEC</t>
  </si>
  <si>
    <t>Tableau 2.8 - Solde moyen à l’horizon de 25 ans en % du PIB</t>
  </si>
  <si>
    <t>Tableau 2.9 - Solde moyen à l’horizon 2070 en % du PIB</t>
  </si>
  <si>
    <t>Tableau 2.10 - Montants des réserves financières (en valeur de marché) au sein du système de retraite par répartition au 31 décembre 2021</t>
  </si>
  <si>
    <t>Tableau 2.11 - Montants des provisions des régimes préfinancés au sein du système de retraite au 31 décembre 2021</t>
  </si>
  <si>
    <t>Figure 2.23 - Sensibilité de la part des dépenses de retraite projetée dans le PIB à l’hypothèse de taux de chômage</t>
  </si>
  <si>
    <t>Tableau 2.17 - Augmentation immédiate du taux de prélèvement nécessaire pour équilibrer le système de retraite sur les 25 prochaines années (tax gap)</t>
  </si>
  <si>
    <t>Tableau 2.18 - Diminution immédiate des pensions nécessaire pour équilibrer le système de retraite sur les 25 prochaines années (pension gap)</t>
  </si>
  <si>
    <t>Tableau 2.20 - Augmentation ou diminution immédiate des pensions nécessaire pour équilibrer le système de retraite à l’horizon 2070 (pension gap)</t>
  </si>
  <si>
    <t>Tableau 2.19 - Augmentation ou diminution immédiate du taux de prélèvement nécessaire pour équilibrer le système de retraite à l’horizon 2070 (tax gap)</t>
  </si>
  <si>
    <t>dont effet de l'inflation via les revalorisations</t>
  </si>
  <si>
    <t>Prix du PIB (hypo FP)</t>
  </si>
  <si>
    <t>en % des revenus d'activité</t>
  </si>
  <si>
    <t>En % des prestations</t>
  </si>
  <si>
    <t>Retour sommaire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</si>
</sst>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_-* #,##0.00\ _€_-;\-* #,##0.00\ _€_-;_-* &quot;-&quot;??\ _€_-;_-@_-"/>
    <numFmt numFmtId="166" formatCode="_-* #,##0.0\ _€_-;\-* #,##0.0\ _€_-;_-* &quot;-&quot;??\ _€_-;_-@_-"/>
    <numFmt numFmtId="167" formatCode="0.0"/>
    <numFmt numFmtId="168" formatCode="_-* #,##0\ _€_-;\-* #,##0\ _€_-;_-* &quot;-&quot;??\ _€_-;_-@_-"/>
    <numFmt numFmtId="169" formatCode="#,##0&quot; €&quot;"/>
    <numFmt numFmtId="170" formatCode="0.0&quot; ans&quot;"/>
    <numFmt numFmtId="171" formatCode="_-* #,##0.000\ _€_-;\-* #,##0.000\ _€_-;_-* &quot;-&quot;??\ _€_-;_-@_-"/>
    <numFmt numFmtId="172" formatCode="0.0&quot; pt&quot;"/>
    <numFmt numFmtId="173" formatCode="_-* #,##0.0\ _€_-;\-* #,##0.0\ _€_-;_-* &quot;-&quot;?\ _€_-;_-@_-"/>
    <numFmt numFmtId="174" formatCode="#,##0.0_ ;\-#,##0.0\ "/>
    <numFmt numFmtId="175" formatCode="0.000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sz val="11"/>
      <color rgb="FFFF0000"/>
      <name val="Times New Roman"/>
      <family val="1"/>
    </font>
    <font>
      <b/>
      <sz val="12"/>
      <color rgb="FFFF0000"/>
      <name val="Times New Roman"/>
      <family val="1"/>
    </font>
    <font>
      <sz val="11"/>
      <name val="Calibri"/>
      <family val="2"/>
      <scheme val="minor"/>
    </font>
    <font>
      <b/>
      <sz val="10"/>
      <name val="Times New Roman"/>
      <family val="1"/>
    </font>
    <font>
      <sz val="11"/>
      <name val="Times New Roman"/>
      <family val="1"/>
    </font>
    <font>
      <sz val="10"/>
      <name val="Times New Roman"/>
      <family val="1"/>
    </font>
    <font>
      <sz val="9"/>
      <name val="Times New Roman"/>
      <family val="1"/>
    </font>
    <font>
      <i/>
      <sz val="11"/>
      <color theme="0" tint="-0.14999847407452621"/>
      <name val="Times New Roman"/>
      <family val="1"/>
    </font>
    <font>
      <sz val="9"/>
      <color rgb="FFFF0000"/>
      <name val="Times New Roman"/>
      <family val="1"/>
    </font>
    <font>
      <b/>
      <sz val="10"/>
      <color theme="1"/>
      <name val="Times New Roman"/>
      <family val="1"/>
    </font>
    <font>
      <sz val="11"/>
      <color theme="1"/>
      <name val="Times New Roman"/>
      <family val="1"/>
    </font>
    <font>
      <b/>
      <sz val="14"/>
      <color theme="1"/>
      <name val="Calibri"/>
      <family val="2"/>
      <scheme val="minor"/>
    </font>
    <font>
      <b/>
      <sz val="10"/>
      <color rgb="FFFF0000"/>
      <name val="Times New Roman"/>
      <family val="1"/>
    </font>
    <font>
      <sz val="10"/>
      <color theme="1"/>
      <name val="Times New Roman"/>
      <family val="1"/>
    </font>
    <font>
      <b/>
      <sz val="11"/>
      <color theme="1"/>
      <name val="Times New Roman"/>
      <family val="1"/>
    </font>
    <font>
      <b/>
      <sz val="11"/>
      <name val="Times New Roman"/>
      <family val="1"/>
    </font>
    <font>
      <sz val="9"/>
      <color theme="1"/>
      <name val="Times New Roman"/>
      <family val="1"/>
    </font>
    <font>
      <i/>
      <sz val="11"/>
      <color theme="0" tint="-0.249977111117893"/>
      <name val="Calibri"/>
      <family val="2"/>
      <scheme val="minor"/>
    </font>
    <font>
      <sz val="12"/>
      <color theme="1"/>
      <name val="Times New Roman"/>
      <family val="1"/>
    </font>
    <font>
      <sz val="12"/>
      <name val="Times New Roman"/>
      <family val="1"/>
    </font>
    <font>
      <b/>
      <sz val="12"/>
      <color rgb="FF002060"/>
      <name val="Times New Roman"/>
      <family val="1"/>
    </font>
    <font>
      <sz val="12"/>
      <color rgb="FF002060"/>
      <name val="Times New Roman"/>
      <family val="1"/>
    </font>
    <font>
      <b/>
      <sz val="12"/>
      <color theme="0"/>
      <name val="Times New Roman"/>
      <family val="1"/>
    </font>
    <font>
      <b/>
      <sz val="12"/>
      <color theme="1"/>
      <name val="Times New Roman"/>
      <family val="1"/>
    </font>
    <font>
      <i/>
      <sz val="12"/>
      <color theme="1"/>
      <name val="Times New Roman"/>
      <family val="1"/>
    </font>
    <font>
      <i/>
      <sz val="11"/>
      <color theme="1"/>
      <name val="Times New Roman"/>
      <family val="1"/>
    </font>
    <font>
      <sz val="11"/>
      <color theme="2" tint="-9.9978637043366805E-2"/>
      <name val="Times New Roman"/>
      <family val="1"/>
    </font>
    <font>
      <i/>
      <sz val="10"/>
      <name val="Times New Roman"/>
      <family val="1"/>
    </font>
    <font>
      <b/>
      <sz val="10"/>
      <color theme="2" tint="-9.9978637043366805E-2"/>
      <name val="Times New Roman"/>
      <family val="1"/>
    </font>
    <font>
      <sz val="10"/>
      <name val="Arial"/>
    </font>
    <font>
      <b/>
      <sz val="12"/>
      <color rgb="FFFFFFFF"/>
      <name val="Times New Roman"/>
      <family val="1"/>
    </font>
    <font>
      <sz val="7"/>
      <name val="Times New Roman"/>
      <family val="1"/>
    </font>
    <font>
      <sz val="12"/>
      <color rgb="FFFF0000"/>
      <name val="Times New Roman"/>
      <family val="1"/>
    </font>
    <font>
      <u/>
      <sz val="10"/>
      <color indexed="12"/>
      <name val="Arial"/>
      <family val="2"/>
    </font>
    <font>
      <sz val="10"/>
      <color rgb="FFFF0000"/>
      <name val="Times New Roman"/>
      <family val="1"/>
    </font>
    <font>
      <sz val="12"/>
      <color theme="0"/>
      <name val="Calibri"/>
      <family val="2"/>
      <scheme val="minor"/>
    </font>
    <font>
      <b/>
      <sz val="10"/>
      <name val="Arial"/>
      <family val="2"/>
    </font>
    <font>
      <sz val="10"/>
      <color theme="1"/>
      <name val="Calibri"/>
      <family val="2"/>
      <scheme val="minor"/>
    </font>
    <font>
      <sz val="12"/>
      <color theme="1"/>
      <name val="Calibri"/>
      <family val="2"/>
      <scheme val="minor"/>
    </font>
    <font>
      <u/>
      <sz val="10"/>
      <color theme="10"/>
      <name val="Arial"/>
      <family val="2"/>
    </font>
    <font>
      <u/>
      <sz val="12"/>
      <color theme="10"/>
      <name val="Arial"/>
      <family val="2"/>
    </font>
    <font>
      <i/>
      <sz val="12"/>
      <name val="Times New Roman"/>
      <family val="1"/>
    </font>
    <font>
      <sz val="10"/>
      <name val="Arial"/>
      <family val="2"/>
    </font>
    <font>
      <b/>
      <sz val="12"/>
      <color theme="0" tint="-0.34998626667073579"/>
      <name val="Times New Roman"/>
      <family val="1"/>
    </font>
    <font>
      <sz val="12"/>
      <color theme="0" tint="-0.34998626667073579"/>
      <name val="Times New Roman"/>
      <family val="1"/>
    </font>
    <font>
      <sz val="12"/>
      <name val="Arial"/>
      <family val="2"/>
    </font>
    <font>
      <b/>
      <sz val="11"/>
      <color theme="0"/>
      <name val="Times New Roman"/>
      <family val="1"/>
    </font>
    <font>
      <b/>
      <sz val="12"/>
      <color rgb="FF000000"/>
      <name val="Times New Roman"/>
      <family val="1"/>
    </font>
    <font>
      <i/>
      <sz val="12"/>
      <color theme="2" tint="-0.249977111117893"/>
      <name val="Times New Roman"/>
      <family val="1"/>
    </font>
    <font>
      <sz val="11"/>
      <color theme="0"/>
      <name val="Calibri"/>
      <family val="2"/>
      <scheme val="minor"/>
    </font>
    <font>
      <sz val="11"/>
      <color theme="0"/>
      <name val="Times New Roman"/>
      <family val="1"/>
    </font>
    <font>
      <i/>
      <sz val="11"/>
      <color theme="0"/>
      <name val="Times New Roman"/>
      <family val="1"/>
    </font>
    <font>
      <i/>
      <sz val="9"/>
      <color theme="0"/>
      <name val="Times New Roman"/>
      <family val="1"/>
    </font>
    <font>
      <sz val="9"/>
      <color theme="0"/>
      <name val="Times New Roman"/>
      <family val="1"/>
    </font>
    <font>
      <sz val="10"/>
      <color theme="0"/>
      <name val="Times New Roman"/>
      <family val="1"/>
    </font>
    <font>
      <i/>
      <sz val="10"/>
      <color theme="0"/>
      <name val="Times New Roman"/>
      <family val="1"/>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rgb="FF333F4F"/>
        <bgColor indexed="64"/>
      </patternFill>
    </fill>
    <fill>
      <patternFill patternType="solid">
        <fgColor rgb="FFD6DCE4"/>
        <bgColor indexed="64"/>
      </patternFill>
    </fill>
    <fill>
      <patternFill patternType="solid">
        <fgColor theme="3" tint="0.79998168889431442"/>
        <bgColor indexed="64"/>
      </patternFill>
    </fill>
  </fills>
  <borders count="19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top style="medium">
        <color auto="1"/>
      </top>
      <bottom style="dotted">
        <color auto="1"/>
      </bottom>
      <diagonal/>
    </border>
    <border>
      <left style="dashed">
        <color auto="1"/>
      </left>
      <right style="medium">
        <color auto="1"/>
      </right>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style="dotted">
        <color auto="1"/>
      </top>
      <bottom style="medium">
        <color auto="1"/>
      </bottom>
      <diagonal/>
    </border>
    <border>
      <left style="dashed">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ashed">
        <color auto="1"/>
      </right>
      <top/>
      <bottom style="dotted">
        <color auto="1"/>
      </bottom>
      <diagonal/>
    </border>
    <border>
      <left style="medium">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dashed">
        <color auto="1"/>
      </left>
      <right/>
      <top style="dotted">
        <color auto="1"/>
      </top>
      <bottom style="medium">
        <color auto="1"/>
      </bottom>
      <diagonal/>
    </border>
    <border>
      <left style="medium">
        <color auto="1"/>
      </left>
      <right style="dashed">
        <color auto="1"/>
      </right>
      <top/>
      <bottom/>
      <diagonal/>
    </border>
    <border>
      <left style="dashed">
        <color auto="1"/>
      </left>
      <right style="dashed">
        <color auto="1"/>
      </right>
      <top/>
      <bottom/>
      <diagonal/>
    </border>
    <border>
      <left style="dashed">
        <color auto="1"/>
      </left>
      <right/>
      <top/>
      <bottom/>
      <diagonal/>
    </border>
    <border>
      <left style="dashed">
        <color auto="1"/>
      </left>
      <right style="medium">
        <color auto="1"/>
      </right>
      <top/>
      <bottom/>
      <diagonal/>
    </border>
    <border>
      <left style="medium">
        <color auto="1"/>
      </left>
      <right style="medium">
        <color auto="1"/>
      </right>
      <top style="medium">
        <color auto="1"/>
      </top>
      <bottom style="medium">
        <color auto="1"/>
      </bottom>
      <diagonal/>
    </border>
    <border>
      <left style="dashed">
        <color auto="1"/>
      </left>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medium">
        <color auto="1"/>
      </right>
      <top/>
      <bottom/>
      <diagonal/>
    </border>
    <border>
      <left style="medium">
        <color auto="1"/>
      </left>
      <right style="medium">
        <color auto="1"/>
      </right>
      <top style="dotted">
        <color auto="1"/>
      </top>
      <bottom style="medium">
        <color auto="1"/>
      </bottom>
      <diagonal/>
    </border>
    <border>
      <left style="medium">
        <color auto="1"/>
      </left>
      <right style="medium">
        <color auto="1"/>
      </right>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ashed">
        <color auto="1"/>
      </right>
      <top style="medium">
        <color auto="1"/>
      </top>
      <bottom/>
      <diagonal/>
    </border>
    <border>
      <left style="dashed">
        <color auto="1"/>
      </left>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bottom style="medium">
        <color auto="1"/>
      </bottom>
      <diagonal/>
    </border>
    <border>
      <left style="dotted">
        <color auto="1"/>
      </left>
      <right style="dashed">
        <color auto="1"/>
      </right>
      <top style="medium">
        <color auto="1"/>
      </top>
      <bottom style="dotted">
        <color auto="1"/>
      </bottom>
      <diagonal/>
    </border>
    <border>
      <left style="dotted">
        <color auto="1"/>
      </left>
      <right style="dashed">
        <color auto="1"/>
      </right>
      <top style="dotted">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dotted">
        <color auto="1"/>
      </right>
      <top style="medium">
        <color auto="1"/>
      </top>
      <bottom/>
      <diagonal/>
    </border>
    <border>
      <left style="dotted">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dotted">
        <color auto="1"/>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tted">
        <color auto="1"/>
      </left>
      <right/>
      <top style="dotted">
        <color auto="1"/>
      </top>
      <bottom style="dotted">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medium">
        <color auto="1"/>
      </top>
      <bottom/>
      <diagonal/>
    </border>
    <border>
      <left/>
      <right style="medium">
        <color auto="1"/>
      </right>
      <top/>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hair">
        <color auto="1"/>
      </right>
      <top style="dotted">
        <color auto="1"/>
      </top>
      <bottom style="medium">
        <color auto="1"/>
      </bottom>
      <diagonal/>
    </border>
    <border>
      <left style="hair">
        <color auto="1"/>
      </left>
      <right style="hair">
        <color auto="1"/>
      </right>
      <top style="dotted">
        <color auto="1"/>
      </top>
      <bottom style="medium">
        <color auto="1"/>
      </bottom>
      <diagonal/>
    </border>
    <border>
      <left style="hair">
        <color auto="1"/>
      </left>
      <right style="medium">
        <color auto="1"/>
      </right>
      <top style="dotted">
        <color auto="1"/>
      </top>
      <bottom style="medium">
        <color auto="1"/>
      </bottom>
      <diagonal/>
    </border>
    <border>
      <left style="medium">
        <color auto="1"/>
      </left>
      <right style="medium">
        <color auto="1"/>
      </right>
      <top style="dashed">
        <color auto="1"/>
      </top>
      <bottom style="dashed">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right style="dotted">
        <color auto="1"/>
      </right>
      <top style="medium">
        <color auto="1"/>
      </top>
      <bottom style="medium">
        <color auto="1"/>
      </bottom>
      <diagonal/>
    </border>
    <border>
      <left/>
      <right style="dotted">
        <color auto="1"/>
      </right>
      <top/>
      <bottom/>
      <diagonal/>
    </border>
    <border>
      <left style="dotted">
        <color auto="1"/>
      </left>
      <right style="dotted">
        <color auto="1"/>
      </right>
      <top style="medium">
        <color auto="1"/>
      </top>
      <bottom/>
      <diagonal/>
    </border>
    <border>
      <left style="dotted">
        <color auto="1"/>
      </left>
      <right/>
      <top style="medium">
        <color auto="1"/>
      </top>
      <bottom/>
      <diagonal/>
    </border>
    <border>
      <left style="dotted">
        <color auto="1"/>
      </left>
      <right style="medium">
        <color auto="1"/>
      </right>
      <top style="medium">
        <color auto="1"/>
      </top>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medium">
        <color auto="1"/>
      </bottom>
      <diagonal/>
    </border>
    <border>
      <left style="thin">
        <color auto="1"/>
      </left>
      <right/>
      <top style="medium">
        <color auto="1"/>
      </top>
      <bottom style="medium">
        <color auto="1"/>
      </bottom>
      <diagonal/>
    </border>
    <border>
      <left style="thin">
        <color auto="1"/>
      </left>
      <right/>
      <top/>
      <bottom style="dotted">
        <color auto="1"/>
      </bottom>
      <diagonal/>
    </border>
    <border>
      <left style="thin">
        <color auto="1"/>
      </left>
      <right/>
      <top style="dotted">
        <color auto="1"/>
      </top>
      <bottom style="dotted">
        <color auto="1"/>
      </bottom>
      <diagonal/>
    </border>
    <border>
      <left style="medium">
        <color auto="1"/>
      </left>
      <right style="medium">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diagonal/>
    </border>
    <border>
      <left style="thin">
        <color auto="1"/>
      </left>
      <right/>
      <top style="dotted">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dotted">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auto="1"/>
      </left>
      <right style="medium">
        <color auto="1"/>
      </right>
      <top style="thin">
        <color indexed="64"/>
      </top>
      <bottom style="medium">
        <color auto="1"/>
      </bottom>
      <diagonal/>
    </border>
    <border>
      <left style="medium">
        <color auto="1"/>
      </left>
      <right style="dashed">
        <color auto="1"/>
      </right>
      <top/>
      <bottom style="dashed">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style="medium">
        <color auto="1"/>
      </top>
      <bottom style="medium">
        <color auto="1"/>
      </bottom>
      <diagonal/>
    </border>
    <border>
      <left style="thin">
        <color indexed="64"/>
      </left>
      <right/>
      <top style="medium">
        <color auto="1"/>
      </top>
      <bottom style="dotted">
        <color indexed="64"/>
      </bottom>
      <diagonal/>
    </border>
    <border>
      <left style="medium">
        <color indexed="8"/>
      </left>
      <right/>
      <top style="medium">
        <color indexed="8"/>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dotted">
        <color indexed="8"/>
      </right>
      <top style="medium">
        <color indexed="64"/>
      </top>
      <bottom style="medium">
        <color indexed="64"/>
      </bottom>
      <diagonal/>
    </border>
    <border>
      <left style="dotted">
        <color indexed="8"/>
      </left>
      <right style="dotted">
        <color indexed="8"/>
      </right>
      <top style="medium">
        <color indexed="64"/>
      </top>
      <bottom style="medium">
        <color indexed="64"/>
      </bottom>
      <diagonal/>
    </border>
    <border>
      <left style="dotted">
        <color indexed="8"/>
      </left>
      <right/>
      <top style="medium">
        <color indexed="64"/>
      </top>
      <bottom style="medium">
        <color indexed="64"/>
      </bottom>
      <diagonal/>
    </border>
    <border>
      <left style="dotted">
        <color indexed="8"/>
      </left>
      <right style="medium">
        <color indexed="64"/>
      </right>
      <top style="medium">
        <color indexed="64"/>
      </top>
      <bottom style="medium">
        <color indexed="64"/>
      </bottom>
      <diagonal/>
    </border>
    <border>
      <left style="medium">
        <color indexed="64"/>
      </left>
      <right style="medium">
        <color indexed="8"/>
      </right>
      <top/>
      <bottom style="dotted">
        <color indexed="8"/>
      </bottom>
      <diagonal/>
    </border>
    <border>
      <left style="medium">
        <color indexed="8"/>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top/>
      <bottom style="dotted">
        <color indexed="8"/>
      </bottom>
      <diagonal/>
    </border>
    <border>
      <left style="dotted">
        <color indexed="8"/>
      </left>
      <right style="medium">
        <color indexed="64"/>
      </right>
      <top/>
      <bottom style="dotted">
        <color indexed="8"/>
      </bottom>
      <diagonal/>
    </border>
    <border>
      <left style="medium">
        <color indexed="64"/>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style="medium">
        <color indexed="8"/>
      </right>
      <top style="dotted">
        <color indexed="8"/>
      </top>
      <bottom style="medium">
        <color indexed="64"/>
      </bottom>
      <diagonal/>
    </border>
    <border>
      <left style="medium">
        <color indexed="8"/>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64"/>
      </right>
      <top/>
      <bottom style="medium">
        <color indexed="8"/>
      </bottom>
      <diagonal/>
    </border>
    <border>
      <left style="medium">
        <color auto="1"/>
      </left>
      <right style="medium">
        <color auto="1"/>
      </right>
      <top/>
      <bottom style="dotted">
        <color auto="1"/>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right style="medium">
        <color auto="1"/>
      </right>
      <top/>
      <bottom style="dotted">
        <color auto="1"/>
      </bottom>
      <diagonal/>
    </border>
    <border>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s>
  <cellStyleXfs count="1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3" fillId="0" borderId="0"/>
    <xf numFmtId="0" fontId="37" fillId="0" borderId="0" applyNumberFormat="0" applyFill="0" applyBorder="0" applyAlignment="0" applyProtection="0">
      <alignment vertical="top"/>
      <protection locked="0"/>
    </xf>
    <xf numFmtId="0" fontId="33" fillId="0" borderId="0"/>
    <xf numFmtId="0" fontId="41" fillId="0" borderId="0"/>
    <xf numFmtId="0" fontId="43" fillId="0" borderId="0" applyNumberFormat="0" applyFill="0" applyBorder="0" applyAlignment="0" applyProtection="0"/>
    <xf numFmtId="9" fontId="41" fillId="0" borderId="0" applyFont="0" applyFill="0" applyBorder="0" applyAlignment="0" applyProtection="0"/>
    <xf numFmtId="9" fontId="46"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939">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xf>
    <xf numFmtId="164" fontId="0" fillId="0" borderId="0" xfId="0" applyNumberFormat="1"/>
    <xf numFmtId="0" fontId="6" fillId="0" borderId="0" xfId="0" applyFont="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9" fillId="0" borderId="7" xfId="0" applyFont="1" applyBorder="1" applyAlignment="1">
      <alignment horizontal="center"/>
    </xf>
    <xf numFmtId="164" fontId="10" fillId="0" borderId="6" xfId="2" applyNumberFormat="1" applyFont="1" applyBorder="1" applyAlignment="1">
      <alignment horizontal="center"/>
    </xf>
    <xf numFmtId="164" fontId="10" fillId="0" borderId="8" xfId="2" applyNumberFormat="1" applyFont="1" applyBorder="1" applyAlignment="1">
      <alignment horizontal="center"/>
    </xf>
    <xf numFmtId="164" fontId="10" fillId="0" borderId="9" xfId="2" applyNumberFormat="1" applyFont="1" applyBorder="1" applyAlignment="1">
      <alignment horizontal="center"/>
    </xf>
    <xf numFmtId="164" fontId="10" fillId="0" borderId="7" xfId="2" applyNumberFormat="1" applyFont="1" applyBorder="1" applyAlignment="1">
      <alignment horizontal="center"/>
    </xf>
    <xf numFmtId="164" fontId="9" fillId="0" borderId="11" xfId="0" applyNumberFormat="1" applyFont="1" applyBorder="1" applyAlignment="1">
      <alignment horizontal="center"/>
    </xf>
    <xf numFmtId="164" fontId="10" fillId="0" borderId="10" xfId="2" applyNumberFormat="1" applyFont="1" applyBorder="1" applyAlignment="1">
      <alignment horizontal="center"/>
    </xf>
    <xf numFmtId="164" fontId="10" fillId="0" borderId="12" xfId="2" applyNumberFormat="1" applyFont="1" applyBorder="1" applyAlignment="1">
      <alignment horizontal="center"/>
    </xf>
    <xf numFmtId="164" fontId="10" fillId="0" borderId="13" xfId="2" applyNumberFormat="1" applyFont="1" applyBorder="1" applyAlignment="1">
      <alignment horizontal="center"/>
    </xf>
    <xf numFmtId="164" fontId="10" fillId="0" borderId="11" xfId="2" applyNumberFormat="1" applyFont="1" applyBorder="1" applyAlignment="1">
      <alignment horizontal="center"/>
    </xf>
    <xf numFmtId="164" fontId="9" fillId="0" borderId="15" xfId="0" applyNumberFormat="1" applyFont="1" applyBorder="1" applyAlignment="1">
      <alignment horizontal="center"/>
    </xf>
    <xf numFmtId="164" fontId="10" fillId="0" borderId="14" xfId="2" applyNumberFormat="1" applyFont="1" applyBorder="1" applyAlignment="1">
      <alignment horizontal="center"/>
    </xf>
    <xf numFmtId="164" fontId="10" fillId="0" borderId="16" xfId="2" applyNumberFormat="1" applyFont="1" applyBorder="1" applyAlignment="1">
      <alignment horizontal="center"/>
    </xf>
    <xf numFmtId="164" fontId="10" fillId="0" borderId="17" xfId="2" applyNumberFormat="1" applyFont="1" applyBorder="1" applyAlignment="1">
      <alignment horizontal="center"/>
    </xf>
    <xf numFmtId="164" fontId="10" fillId="0" borderId="15" xfId="2" applyNumberFormat="1" applyFont="1" applyBorder="1" applyAlignment="1">
      <alignment horizontal="center"/>
    </xf>
    <xf numFmtId="164" fontId="9" fillId="0" borderId="0" xfId="0" applyNumberFormat="1" applyFont="1" applyBorder="1" applyAlignment="1">
      <alignment horizontal="center"/>
    </xf>
    <xf numFmtId="164" fontId="10" fillId="0" borderId="0" xfId="2" applyNumberFormat="1" applyFont="1" applyBorder="1" applyAlignment="1">
      <alignment horizontal="center"/>
    </xf>
    <xf numFmtId="0" fontId="11" fillId="0" borderId="0" xfId="0" applyFont="1" applyBorder="1" applyAlignment="1">
      <alignment horizontal="center" vertical="center" wrapText="1"/>
    </xf>
    <xf numFmtId="164" fontId="11" fillId="0" borderId="0" xfId="2" applyNumberFormat="1" applyFont="1" applyBorder="1" applyAlignment="1">
      <alignment horizontal="center"/>
    </xf>
    <xf numFmtId="164" fontId="4" fillId="0" borderId="0" xfId="0" applyNumberFormat="1" applyFont="1"/>
    <xf numFmtId="166" fontId="4" fillId="0" borderId="0" xfId="1" applyNumberFormat="1" applyFont="1"/>
    <xf numFmtId="164" fontId="4" fillId="0" borderId="0" xfId="2" applyNumberFormat="1" applyFont="1"/>
    <xf numFmtId="0" fontId="3" fillId="0" borderId="0" xfId="0" applyFont="1" applyAlignment="1"/>
    <xf numFmtId="0" fontId="7" fillId="0" borderId="1" xfId="0" applyFont="1" applyBorder="1" applyAlignment="1">
      <alignment horizontal="center"/>
    </xf>
    <xf numFmtId="0" fontId="8" fillId="0" borderId="3" xfId="0" applyFont="1" applyBorder="1" applyAlignment="1">
      <alignment horizontal="center" vertical="center" wrapText="1"/>
    </xf>
    <xf numFmtId="164" fontId="10" fillId="0" borderId="3" xfId="2" applyNumberFormat="1" applyFont="1" applyBorder="1" applyAlignment="1">
      <alignment horizontal="center"/>
    </xf>
    <xf numFmtId="164" fontId="10" fillId="0" borderId="4" xfId="2" applyNumberFormat="1" applyFont="1" applyBorder="1" applyAlignment="1">
      <alignment horizontal="center"/>
    </xf>
    <xf numFmtId="10" fontId="10" fillId="0" borderId="4" xfId="2" applyNumberFormat="1" applyFont="1" applyBorder="1" applyAlignment="1">
      <alignment horizontal="center"/>
    </xf>
    <xf numFmtId="164" fontId="10" fillId="0" borderId="5" xfId="2" applyNumberFormat="1" applyFont="1" applyBorder="1" applyAlignment="1">
      <alignment horizontal="center"/>
    </xf>
    <xf numFmtId="0" fontId="4" fillId="0" borderId="0" xfId="0" applyFont="1" applyBorder="1" applyAlignment="1">
      <alignment horizontal="center" vertical="center" wrapText="1"/>
    </xf>
    <xf numFmtId="164" fontId="4" fillId="0" borderId="0" xfId="2" applyNumberFormat="1" applyFont="1" applyBorder="1"/>
    <xf numFmtId="9" fontId="9" fillId="0" borderId="0" xfId="0" applyNumberFormat="1" applyFont="1" applyAlignment="1">
      <alignment horizontal="center"/>
    </xf>
    <xf numFmtId="0" fontId="7" fillId="0" borderId="0" xfId="0" applyFont="1" applyAlignment="1">
      <alignment horizontal="center"/>
    </xf>
    <xf numFmtId="164" fontId="10" fillId="0" borderId="0" xfId="2" applyNumberFormat="1" applyFont="1" applyAlignment="1">
      <alignment horizontal="center"/>
    </xf>
    <xf numFmtId="165" fontId="12" fillId="0" borderId="0" xfId="1" applyFont="1"/>
    <xf numFmtId="0" fontId="13" fillId="0" borderId="3" xfId="0" applyFont="1" applyBorder="1" applyAlignment="1">
      <alignment horizontal="center"/>
    </xf>
    <xf numFmtId="0" fontId="13" fillId="0" borderId="5" xfId="0" applyFont="1" applyBorder="1" applyAlignment="1">
      <alignment horizontal="center"/>
    </xf>
    <xf numFmtId="164" fontId="0" fillId="0" borderId="0" xfId="2" applyNumberFormat="1" applyFont="1"/>
    <xf numFmtId="9" fontId="0" fillId="0" borderId="0" xfId="2" applyFont="1"/>
    <xf numFmtId="2" fontId="10" fillId="0" borderId="8" xfId="2" applyNumberFormat="1" applyFont="1" applyBorder="1" applyAlignment="1">
      <alignment horizontal="center"/>
    </xf>
    <xf numFmtId="167" fontId="10" fillId="0" borderId="8" xfId="2" applyNumberFormat="1" applyFont="1" applyBorder="1" applyAlignment="1">
      <alignment horizontal="center"/>
    </xf>
    <xf numFmtId="167" fontId="10" fillId="0" borderId="8" xfId="1" applyNumberFormat="1" applyFont="1" applyBorder="1" applyAlignment="1">
      <alignment horizontal="center"/>
    </xf>
    <xf numFmtId="166" fontId="10" fillId="0" borderId="8" xfId="1" applyNumberFormat="1" applyFont="1" applyBorder="1" applyAlignment="1">
      <alignment horizontal="center"/>
    </xf>
    <xf numFmtId="166" fontId="10" fillId="0" borderId="9" xfId="1" applyNumberFormat="1" applyFont="1" applyBorder="1" applyAlignment="1">
      <alignment horizontal="center"/>
    </xf>
    <xf numFmtId="166" fontId="10" fillId="0" borderId="7" xfId="1" applyNumberFormat="1" applyFont="1" applyBorder="1" applyAlignment="1">
      <alignment horizontal="center"/>
    </xf>
    <xf numFmtId="166" fontId="10" fillId="0" borderId="16" xfId="1" applyNumberFormat="1" applyFont="1" applyBorder="1" applyAlignment="1">
      <alignment horizontal="center"/>
    </xf>
    <xf numFmtId="167" fontId="10" fillId="0" borderId="16" xfId="2" applyNumberFormat="1" applyFont="1" applyBorder="1" applyAlignment="1">
      <alignment horizontal="center"/>
    </xf>
    <xf numFmtId="167" fontId="10" fillId="0" borderId="17" xfId="2" applyNumberFormat="1" applyFont="1" applyBorder="1" applyAlignment="1">
      <alignment horizontal="center"/>
    </xf>
    <xf numFmtId="167" fontId="10" fillId="0" borderId="15" xfId="2" applyNumberFormat="1" applyFont="1" applyBorder="1" applyAlignment="1">
      <alignment horizontal="center"/>
    </xf>
    <xf numFmtId="164" fontId="1" fillId="0" borderId="0" xfId="2" applyNumberFormat="1" applyFont="1"/>
    <xf numFmtId="0" fontId="15" fillId="0" borderId="0" xfId="0" applyFont="1"/>
    <xf numFmtId="0" fontId="9" fillId="0" borderId="19" xfId="0" applyFont="1" applyBorder="1" applyAlignment="1">
      <alignment horizontal="center"/>
    </xf>
    <xf numFmtId="164" fontId="10" fillId="0" borderId="20" xfId="2" applyNumberFormat="1" applyFont="1" applyBorder="1" applyAlignment="1">
      <alignment horizontal="center"/>
    </xf>
    <xf numFmtId="164" fontId="10" fillId="0" borderId="21" xfId="2" applyNumberFormat="1" applyFont="1" applyBorder="1" applyAlignment="1">
      <alignment horizontal="center"/>
    </xf>
    <xf numFmtId="164" fontId="9" fillId="0" borderId="21" xfId="2" applyNumberFormat="1" applyFont="1" applyBorder="1" applyAlignment="1">
      <alignment horizontal="center"/>
    </xf>
    <xf numFmtId="164" fontId="9" fillId="0" borderId="22" xfId="2" applyNumberFormat="1" applyFont="1" applyBorder="1" applyAlignment="1">
      <alignment horizontal="center"/>
    </xf>
    <xf numFmtId="164" fontId="9" fillId="0" borderId="23" xfId="2" applyNumberFormat="1" applyFont="1" applyBorder="1" applyAlignment="1">
      <alignment horizontal="center"/>
    </xf>
    <xf numFmtId="0" fontId="9" fillId="0" borderId="25" xfId="0" applyFont="1" applyBorder="1" applyAlignment="1">
      <alignment horizontal="center"/>
    </xf>
    <xf numFmtId="0" fontId="6" fillId="0" borderId="26" xfId="0" applyFont="1" applyBorder="1"/>
    <xf numFmtId="0" fontId="6" fillId="0" borderId="27" xfId="0" applyFont="1" applyBorder="1"/>
    <xf numFmtId="164" fontId="9" fillId="0" borderId="27" xfId="2" applyNumberFormat="1" applyFont="1" applyBorder="1"/>
    <xf numFmtId="164" fontId="9" fillId="0" borderId="28" xfId="2" applyNumberFormat="1" applyFont="1" applyBorder="1"/>
    <xf numFmtId="164" fontId="9" fillId="0" borderId="29" xfId="2" applyNumberFormat="1" applyFont="1" applyBorder="1"/>
    <xf numFmtId="164" fontId="10" fillId="0" borderId="31" xfId="2" applyNumberFormat="1" applyFont="1" applyBorder="1" applyAlignment="1">
      <alignment horizontal="center"/>
    </xf>
    <xf numFmtId="164" fontId="10" fillId="0" borderId="32" xfId="2" applyNumberFormat="1" applyFont="1" applyBorder="1" applyAlignment="1">
      <alignment horizontal="center"/>
    </xf>
    <xf numFmtId="2" fontId="10" fillId="0" borderId="32" xfId="2" applyNumberFormat="1" applyFont="1" applyBorder="1" applyAlignment="1">
      <alignment horizontal="center"/>
    </xf>
    <xf numFmtId="167" fontId="10" fillId="0" borderId="32" xfId="2" applyNumberFormat="1" applyFont="1" applyBorder="1" applyAlignment="1">
      <alignment horizontal="center"/>
    </xf>
    <xf numFmtId="167" fontId="10" fillId="0" borderId="33" xfId="2" applyNumberFormat="1" applyFont="1" applyBorder="1" applyAlignment="1">
      <alignment horizontal="center"/>
    </xf>
    <xf numFmtId="167" fontId="10" fillId="0" borderId="34" xfId="2" applyNumberFormat="1" applyFont="1" applyBorder="1" applyAlignment="1">
      <alignment horizontal="center"/>
    </xf>
    <xf numFmtId="164" fontId="10" fillId="0" borderId="35" xfId="2" applyNumberFormat="1" applyFont="1" applyBorder="1" applyAlignment="1">
      <alignment horizontal="center"/>
    </xf>
    <xf numFmtId="164" fontId="10" fillId="0" borderId="36" xfId="2" applyNumberFormat="1" applyFont="1" applyBorder="1" applyAlignment="1">
      <alignment horizontal="center"/>
    </xf>
    <xf numFmtId="2" fontId="10" fillId="0" borderId="36" xfId="2" applyNumberFormat="1" applyFont="1" applyBorder="1" applyAlignment="1">
      <alignment horizontal="center"/>
    </xf>
    <xf numFmtId="167" fontId="10" fillId="0" borderId="36" xfId="2" applyNumberFormat="1" applyFont="1" applyBorder="1" applyAlignment="1">
      <alignment horizontal="center"/>
    </xf>
    <xf numFmtId="167" fontId="10" fillId="0" borderId="37" xfId="2" applyNumberFormat="1" applyFont="1" applyBorder="1" applyAlignment="1">
      <alignment horizontal="center"/>
    </xf>
    <xf numFmtId="167" fontId="10" fillId="0" borderId="25" xfId="2" applyNumberFormat="1" applyFont="1" applyBorder="1" applyAlignment="1">
      <alignment horizontal="center"/>
    </xf>
    <xf numFmtId="168" fontId="11" fillId="0" borderId="0" xfId="1" applyNumberFormat="1" applyFont="1" applyBorder="1"/>
    <xf numFmtId="169" fontId="11" fillId="0" borderId="0" xfId="1" applyNumberFormat="1" applyFont="1" applyBorder="1"/>
    <xf numFmtId="168" fontId="0" fillId="0" borderId="0" xfId="1" applyNumberFormat="1" applyFont="1"/>
    <xf numFmtId="0" fontId="14" fillId="0" borderId="0" xfId="0" applyFont="1" applyAlignment="1">
      <alignment horizontal="center"/>
    </xf>
    <xf numFmtId="0" fontId="14" fillId="0" borderId="0" xfId="0" applyFont="1"/>
    <xf numFmtId="0" fontId="16" fillId="0" borderId="42" xfId="0" applyFont="1" applyBorder="1" applyAlignment="1">
      <alignment horizontal="center"/>
    </xf>
    <xf numFmtId="0" fontId="7" fillId="0" borderId="43" xfId="0" applyFont="1" applyBorder="1" applyAlignment="1">
      <alignment horizontal="center"/>
    </xf>
    <xf numFmtId="0" fontId="17" fillId="0" borderId="44" xfId="0" applyFont="1" applyBorder="1" applyAlignment="1">
      <alignment horizontal="center"/>
    </xf>
    <xf numFmtId="167" fontId="10" fillId="0" borderId="6" xfId="2" applyNumberFormat="1" applyFont="1" applyBorder="1" applyAlignment="1">
      <alignment horizontal="center"/>
    </xf>
    <xf numFmtId="167" fontId="10" fillId="0" borderId="9" xfId="2" applyNumberFormat="1" applyFont="1" applyBorder="1" applyAlignment="1">
      <alignment horizontal="center"/>
    </xf>
    <xf numFmtId="167" fontId="10" fillId="0" borderId="7" xfId="2" applyNumberFormat="1" applyFont="1" applyBorder="1" applyAlignment="1">
      <alignment horizontal="center"/>
    </xf>
    <xf numFmtId="0" fontId="17" fillId="0" borderId="45" xfId="0" applyFont="1" applyBorder="1" applyAlignment="1">
      <alignment horizontal="center"/>
    </xf>
    <xf numFmtId="167" fontId="10" fillId="0" borderId="14" xfId="2" applyNumberFormat="1" applyFont="1" applyBorder="1" applyAlignment="1">
      <alignment horizontal="center"/>
    </xf>
    <xf numFmtId="0" fontId="17" fillId="0" borderId="7" xfId="0" applyFont="1" applyBorder="1" applyAlignment="1">
      <alignment horizontal="center"/>
    </xf>
    <xf numFmtId="9" fontId="17" fillId="0" borderId="15" xfId="0" applyNumberFormat="1" applyFont="1" applyBorder="1" applyAlignment="1">
      <alignment horizontal="center"/>
    </xf>
    <xf numFmtId="166" fontId="10" fillId="0" borderId="17" xfId="1" applyNumberFormat="1" applyFont="1" applyBorder="1" applyAlignment="1">
      <alignment horizontal="center"/>
    </xf>
    <xf numFmtId="166" fontId="10" fillId="0" borderId="15" xfId="1" applyNumberFormat="1" applyFont="1" applyBorder="1" applyAlignment="1">
      <alignment horizontal="center"/>
    </xf>
    <xf numFmtId="165" fontId="10" fillId="0" borderId="16" xfId="1" applyNumberFormat="1" applyFont="1" applyBorder="1" applyAlignment="1">
      <alignment horizontal="center"/>
    </xf>
    <xf numFmtId="171" fontId="10" fillId="0" borderId="15" xfId="1" applyNumberFormat="1" applyFont="1" applyBorder="1" applyAlignment="1">
      <alignment horizontal="center"/>
    </xf>
    <xf numFmtId="0" fontId="14" fillId="0" borderId="46" xfId="0" applyFont="1" applyBorder="1"/>
    <xf numFmtId="0" fontId="14" fillId="0" borderId="49" xfId="0" applyFont="1" applyBorder="1"/>
    <xf numFmtId="0" fontId="14" fillId="0" borderId="50" xfId="0" applyFont="1" applyBorder="1"/>
    <xf numFmtId="164" fontId="19" fillId="0" borderId="26" xfId="0" applyNumberFormat="1" applyFont="1" applyBorder="1" applyAlignment="1">
      <alignment horizontal="center"/>
    </xf>
    <xf numFmtId="164" fontId="19" fillId="0" borderId="27" xfId="0" applyNumberFormat="1" applyFont="1" applyBorder="1" applyAlignment="1">
      <alignment horizontal="center"/>
    </xf>
    <xf numFmtId="164" fontId="19" fillId="0" borderId="29" xfId="0" applyNumberFormat="1" applyFont="1" applyBorder="1" applyAlignment="1">
      <alignment horizontal="center"/>
    </xf>
    <xf numFmtId="0" fontId="14" fillId="0" borderId="51" xfId="0" applyFont="1" applyBorder="1"/>
    <xf numFmtId="164" fontId="14" fillId="0" borderId="52" xfId="2" applyNumberFormat="1" applyFont="1" applyBorder="1" applyAlignment="1">
      <alignment horizontal="center"/>
    </xf>
    <xf numFmtId="164" fontId="14" fillId="0" borderId="53" xfId="2" applyNumberFormat="1" applyFont="1" applyBorder="1" applyAlignment="1">
      <alignment horizontal="center"/>
    </xf>
    <xf numFmtId="164" fontId="14" fillId="0" borderId="54" xfId="2" applyNumberFormat="1" applyFont="1" applyBorder="1" applyAlignment="1">
      <alignment horizontal="center"/>
    </xf>
    <xf numFmtId="0" fontId="14" fillId="0" borderId="55" xfId="0" applyFont="1" applyBorder="1"/>
    <xf numFmtId="164" fontId="14" fillId="0" borderId="56" xfId="2" applyNumberFormat="1" applyFont="1" applyBorder="1" applyAlignment="1">
      <alignment horizontal="center"/>
    </xf>
    <xf numFmtId="164" fontId="14" fillId="0" borderId="57" xfId="2" applyNumberFormat="1" applyFont="1" applyBorder="1" applyAlignment="1">
      <alignment horizontal="center"/>
    </xf>
    <xf numFmtId="164" fontId="14" fillId="0" borderId="58" xfId="2" applyNumberFormat="1" applyFont="1" applyBorder="1" applyAlignment="1">
      <alignment horizontal="center"/>
    </xf>
    <xf numFmtId="164" fontId="14" fillId="0" borderId="26" xfId="0" applyNumberFormat="1" applyFont="1" applyBorder="1" applyAlignment="1">
      <alignment horizontal="center"/>
    </xf>
    <xf numFmtId="164" fontId="14" fillId="0" borderId="27" xfId="0" applyNumberFormat="1" applyFont="1" applyBorder="1" applyAlignment="1">
      <alignment horizontal="center"/>
    </xf>
    <xf numFmtId="164" fontId="14" fillId="0" borderId="29" xfId="0" applyNumberFormat="1" applyFont="1" applyBorder="1" applyAlignment="1">
      <alignment horizontal="center"/>
    </xf>
    <xf numFmtId="164" fontId="14" fillId="0" borderId="26" xfId="2" applyNumberFormat="1" applyFont="1" applyBorder="1" applyAlignment="1">
      <alignment horizontal="center"/>
    </xf>
    <xf numFmtId="164" fontId="14" fillId="0" borderId="27" xfId="2" applyNumberFormat="1" applyFont="1" applyBorder="1" applyAlignment="1">
      <alignment horizontal="center"/>
    </xf>
    <xf numFmtId="164" fontId="14" fillId="0" borderId="29" xfId="2" applyNumberFormat="1" applyFont="1" applyBorder="1" applyAlignment="1">
      <alignment horizontal="center"/>
    </xf>
    <xf numFmtId="166" fontId="14" fillId="0" borderId="0" xfId="1" applyNumberFormat="1" applyFont="1" applyAlignment="1">
      <alignment horizontal="center"/>
    </xf>
    <xf numFmtId="0" fontId="7" fillId="0" borderId="1" xfId="0" applyFont="1" applyBorder="1" applyAlignment="1"/>
    <xf numFmtId="0" fontId="7" fillId="0" borderId="2" xfId="0" applyFont="1" applyBorder="1" applyAlignment="1"/>
    <xf numFmtId="0" fontId="7" fillId="0" borderId="0" xfId="0" applyFont="1" applyBorder="1" applyAlignment="1">
      <alignment horizontal="center"/>
    </xf>
    <xf numFmtId="0" fontId="9" fillId="0" borderId="1" xfId="0" applyFont="1" applyBorder="1" applyAlignment="1"/>
    <xf numFmtId="164" fontId="10" fillId="0" borderId="43" xfId="2" applyNumberFormat="1" applyFont="1" applyBorder="1" applyAlignment="1">
      <alignment horizontal="center"/>
    </xf>
    <xf numFmtId="0" fontId="6" fillId="0" borderId="4" xfId="0" applyFont="1" applyBorder="1"/>
    <xf numFmtId="0" fontId="6" fillId="0" borderId="5" xfId="0" applyFont="1" applyBorder="1"/>
    <xf numFmtId="0" fontId="6" fillId="0" borderId="0" xfId="0" applyFont="1" applyBorder="1"/>
    <xf numFmtId="164" fontId="10" fillId="0" borderId="8" xfId="2" applyNumberFormat="1" applyFont="1" applyFill="1" applyBorder="1" applyAlignment="1">
      <alignment horizontal="center"/>
    </xf>
    <xf numFmtId="164" fontId="10" fillId="0" borderId="60" xfId="2" applyNumberFormat="1" applyFont="1" applyBorder="1" applyAlignment="1">
      <alignment horizontal="center"/>
    </xf>
    <xf numFmtId="164" fontId="10" fillId="0" borderId="61" xfId="2" applyNumberFormat="1" applyFont="1" applyBorder="1" applyAlignment="1">
      <alignment horizontal="center"/>
    </xf>
    <xf numFmtId="164" fontId="10" fillId="0" borderId="62" xfId="2" applyNumberFormat="1" applyFont="1" applyBorder="1" applyAlignment="1">
      <alignment horizontal="center"/>
    </xf>
    <xf numFmtId="164" fontId="10" fillId="0" borderId="12" xfId="2" applyNumberFormat="1" applyFont="1" applyFill="1" applyBorder="1" applyAlignment="1">
      <alignment horizontal="center"/>
    </xf>
    <xf numFmtId="164" fontId="10" fillId="0" borderId="16" xfId="2" applyNumberFormat="1" applyFont="1" applyFill="1" applyBorder="1" applyAlignment="1">
      <alignment horizontal="center"/>
    </xf>
    <xf numFmtId="164" fontId="6" fillId="0" borderId="0" xfId="0" applyNumberFormat="1" applyFont="1"/>
    <xf numFmtId="0" fontId="19" fillId="0" borderId="0" xfId="0" applyFont="1"/>
    <xf numFmtId="0" fontId="7" fillId="0" borderId="42" xfId="0" applyFont="1" applyBorder="1" applyAlignment="1">
      <alignment horizontal="center"/>
    </xf>
    <xf numFmtId="164" fontId="8" fillId="0" borderId="21" xfId="2" applyNumberFormat="1" applyFont="1" applyBorder="1" applyAlignment="1">
      <alignment horizontal="center"/>
    </xf>
    <xf numFmtId="164" fontId="8" fillId="0" borderId="22" xfId="2" applyNumberFormat="1" applyFont="1" applyBorder="1" applyAlignment="1">
      <alignment horizontal="center"/>
    </xf>
    <xf numFmtId="164" fontId="8" fillId="0" borderId="64" xfId="2" applyNumberFormat="1" applyFont="1" applyBorder="1" applyAlignment="1">
      <alignment horizontal="center"/>
    </xf>
    <xf numFmtId="164" fontId="8" fillId="0" borderId="32" xfId="2" applyNumberFormat="1" applyFont="1" applyBorder="1" applyAlignment="1">
      <alignment horizontal="center"/>
    </xf>
    <xf numFmtId="164" fontId="8" fillId="0" borderId="34" xfId="2" applyNumberFormat="1" applyFont="1" applyBorder="1" applyAlignment="1">
      <alignment horizontal="center"/>
    </xf>
    <xf numFmtId="164" fontId="8" fillId="0" borderId="0" xfId="2" applyNumberFormat="1" applyFont="1" applyBorder="1" applyAlignment="1">
      <alignment horizontal="center"/>
    </xf>
    <xf numFmtId="164" fontId="10" fillId="0" borderId="26" xfId="2" applyNumberFormat="1" applyFont="1" applyBorder="1" applyAlignment="1">
      <alignment horizontal="center"/>
    </xf>
    <xf numFmtId="164" fontId="10" fillId="0" borderId="27" xfId="2" applyNumberFormat="1" applyFont="1" applyBorder="1" applyAlignment="1">
      <alignment horizontal="center"/>
    </xf>
    <xf numFmtId="164" fontId="8" fillId="0" borderId="27" xfId="2" applyNumberFormat="1" applyFont="1" applyBorder="1" applyAlignment="1">
      <alignment horizontal="center"/>
    </xf>
    <xf numFmtId="164" fontId="8" fillId="0" borderId="28" xfId="2" applyNumberFormat="1" applyFont="1" applyBorder="1" applyAlignment="1">
      <alignment horizontal="center"/>
    </xf>
    <xf numFmtId="164" fontId="8" fillId="0" borderId="65" xfId="2" applyNumberFormat="1" applyFont="1" applyBorder="1" applyAlignment="1">
      <alignment horizontal="center"/>
    </xf>
    <xf numFmtId="164" fontId="8" fillId="0" borderId="36" xfId="2" applyNumberFormat="1" applyFont="1" applyBorder="1" applyAlignment="1">
      <alignment horizontal="center"/>
    </xf>
    <xf numFmtId="164" fontId="8" fillId="0" borderId="25" xfId="2" applyNumberFormat="1"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69" xfId="0" applyFont="1" applyBorder="1" applyAlignment="1">
      <alignment horizontal="center"/>
    </xf>
    <xf numFmtId="0" fontId="20" fillId="0" borderId="71" xfId="0" applyFont="1" applyBorder="1" applyAlignment="1">
      <alignment horizontal="center" vertical="center" wrapText="1"/>
    </xf>
    <xf numFmtId="10" fontId="14" fillId="0" borderId="72" xfId="2" applyNumberFormat="1" applyFont="1" applyBorder="1" applyAlignment="1">
      <alignment horizontal="center" vertical="center"/>
    </xf>
    <xf numFmtId="10" fontId="14" fillId="0" borderId="73" xfId="2" applyNumberFormat="1" applyFont="1" applyBorder="1" applyAlignment="1">
      <alignment horizontal="center" vertical="center"/>
    </xf>
    <xf numFmtId="0" fontId="20" fillId="0" borderId="75" xfId="0" applyFont="1" applyBorder="1" applyAlignment="1">
      <alignment horizontal="center" vertical="center"/>
    </xf>
    <xf numFmtId="10" fontId="14" fillId="0" borderId="76" xfId="2" applyNumberFormat="1" applyFont="1" applyBorder="1" applyAlignment="1">
      <alignment horizontal="center" vertical="center"/>
    </xf>
    <xf numFmtId="10" fontId="14" fillId="0" borderId="77" xfId="2" applyNumberFormat="1" applyFont="1" applyBorder="1" applyAlignment="1">
      <alignment horizontal="center" vertical="center"/>
    </xf>
    <xf numFmtId="0" fontId="14" fillId="0" borderId="75" xfId="0" applyFont="1" applyBorder="1" applyAlignment="1">
      <alignment horizontal="center" vertical="center" wrapText="1"/>
    </xf>
    <xf numFmtId="10" fontId="14" fillId="0" borderId="76" xfId="0" applyNumberFormat="1" applyFont="1" applyBorder="1" applyAlignment="1">
      <alignment horizontal="center" vertical="center"/>
    </xf>
    <xf numFmtId="10" fontId="14" fillId="0" borderId="77" xfId="0" applyNumberFormat="1" applyFont="1" applyBorder="1" applyAlignment="1">
      <alignment horizontal="center" vertical="center"/>
    </xf>
    <xf numFmtId="0" fontId="14" fillId="0" borderId="79" xfId="0" applyFont="1" applyBorder="1" applyAlignment="1">
      <alignment horizontal="center" vertical="center" wrapText="1"/>
    </xf>
    <xf numFmtId="10" fontId="14" fillId="0" borderId="80" xfId="2" applyNumberFormat="1" applyFont="1" applyBorder="1" applyAlignment="1">
      <alignment horizontal="center" vertical="center"/>
    </xf>
    <xf numFmtId="10" fontId="14" fillId="0" borderId="81" xfId="2" applyNumberFormat="1" applyFont="1" applyBorder="1" applyAlignment="1">
      <alignment horizontal="center" vertical="center"/>
    </xf>
    <xf numFmtId="0" fontId="22" fillId="0" borderId="0" xfId="0" applyFont="1"/>
    <xf numFmtId="9" fontId="23" fillId="3" borderId="66" xfId="0" applyNumberFormat="1" applyFont="1" applyFill="1" applyBorder="1" applyAlignment="1">
      <alignment vertical="center" wrapText="1"/>
    </xf>
    <xf numFmtId="164" fontId="23" fillId="3" borderId="86" xfId="0" applyNumberFormat="1" applyFont="1" applyFill="1" applyBorder="1" applyAlignment="1">
      <alignment horizontal="center" vertical="center"/>
    </xf>
    <xf numFmtId="164" fontId="23" fillId="3" borderId="87" xfId="0" applyNumberFormat="1" applyFont="1" applyFill="1" applyBorder="1" applyAlignment="1">
      <alignment horizontal="center" vertical="center"/>
    </xf>
    <xf numFmtId="164" fontId="23" fillId="3" borderId="88" xfId="0" applyNumberFormat="1" applyFont="1" applyFill="1" applyBorder="1" applyAlignment="1">
      <alignment horizontal="center" vertical="center"/>
    </xf>
    <xf numFmtId="9" fontId="23" fillId="3" borderId="90" xfId="0" applyNumberFormat="1" applyFont="1" applyFill="1" applyBorder="1" applyAlignment="1">
      <alignment vertical="center" wrapText="1"/>
    </xf>
    <xf numFmtId="164" fontId="23" fillId="3" borderId="91" xfId="2" applyNumberFormat="1" applyFont="1" applyFill="1" applyBorder="1" applyAlignment="1">
      <alignment horizontal="center" vertical="center"/>
    </xf>
    <xf numFmtId="164" fontId="23" fillId="3" borderId="92" xfId="2" applyNumberFormat="1" applyFont="1" applyFill="1" applyBorder="1" applyAlignment="1">
      <alignment horizontal="center" vertical="center"/>
    </xf>
    <xf numFmtId="164" fontId="23" fillId="3" borderId="93" xfId="2" applyNumberFormat="1" applyFont="1" applyFill="1" applyBorder="1" applyAlignment="1">
      <alignment horizontal="center" vertical="center"/>
    </xf>
    <xf numFmtId="0" fontId="23" fillId="3" borderId="83" xfId="0" applyFont="1" applyFill="1" applyBorder="1" applyAlignment="1">
      <alignment horizontal="center" vertical="center" wrapText="1"/>
    </xf>
    <xf numFmtId="9" fontId="23" fillId="3" borderId="95" xfId="0" applyNumberFormat="1" applyFont="1" applyFill="1" applyBorder="1" applyAlignment="1">
      <alignment horizontal="center" vertical="center" wrapText="1"/>
    </xf>
    <xf numFmtId="0" fontId="24" fillId="3" borderId="55" xfId="0" applyFont="1" applyFill="1" applyBorder="1" applyAlignment="1">
      <alignment horizontal="center" vertical="center" wrapText="1"/>
    </xf>
    <xf numFmtId="164" fontId="25" fillId="3" borderId="96" xfId="2" applyNumberFormat="1" applyFont="1" applyFill="1" applyBorder="1" applyAlignment="1">
      <alignment horizontal="center"/>
    </xf>
    <xf numFmtId="164" fontId="25" fillId="3" borderId="97" xfId="2" applyNumberFormat="1" applyFont="1" applyFill="1" applyBorder="1" applyAlignment="1">
      <alignment horizontal="center"/>
    </xf>
    <xf numFmtId="164" fontId="25" fillId="3" borderId="98" xfId="0" applyNumberFormat="1" applyFont="1" applyFill="1" applyBorder="1" applyAlignment="1">
      <alignment horizontal="center" vertical="center"/>
    </xf>
    <xf numFmtId="164" fontId="25" fillId="3" borderId="99" xfId="0" applyNumberFormat="1" applyFont="1" applyFill="1" applyBorder="1" applyAlignment="1">
      <alignment horizontal="center" vertical="center"/>
    </xf>
    <xf numFmtId="164" fontId="25" fillId="3" borderId="100" xfId="0" applyNumberFormat="1" applyFont="1" applyFill="1" applyBorder="1" applyAlignment="1">
      <alignment horizontal="center" vertical="center"/>
    </xf>
    <xf numFmtId="0" fontId="24" fillId="3" borderId="50" xfId="0" applyFont="1" applyFill="1" applyBorder="1" applyAlignment="1">
      <alignment horizontal="center" vertical="center" wrapText="1"/>
    </xf>
    <xf numFmtId="164" fontId="25" fillId="3" borderId="24" xfId="2" applyNumberFormat="1" applyFont="1" applyFill="1" applyBorder="1" applyAlignment="1">
      <alignment horizontal="center"/>
    </xf>
    <xf numFmtId="164" fontId="25" fillId="3" borderId="101" xfId="2" applyNumberFormat="1" applyFont="1" applyFill="1" applyBorder="1" applyAlignment="1">
      <alignment horizontal="center"/>
    </xf>
    <xf numFmtId="164" fontId="25" fillId="3" borderId="102" xfId="0" applyNumberFormat="1" applyFont="1" applyFill="1" applyBorder="1" applyAlignment="1">
      <alignment horizontal="center" vertical="center"/>
    </xf>
    <xf numFmtId="164" fontId="25" fillId="3" borderId="103" xfId="0" applyNumberFormat="1" applyFont="1" applyFill="1" applyBorder="1" applyAlignment="1">
      <alignment horizontal="center" vertical="center"/>
    </xf>
    <xf numFmtId="164" fontId="25" fillId="3" borderId="104" xfId="0" applyNumberFormat="1" applyFont="1" applyFill="1" applyBorder="1" applyAlignment="1">
      <alignment horizontal="center" vertical="center"/>
    </xf>
    <xf numFmtId="9" fontId="23" fillId="2" borderId="66" xfId="0" applyNumberFormat="1" applyFont="1" applyFill="1" applyBorder="1" applyAlignment="1">
      <alignment vertical="center" wrapText="1"/>
    </xf>
    <xf numFmtId="164" fontId="23" fillId="2" borderId="86" xfId="0" applyNumberFormat="1" applyFont="1" applyFill="1" applyBorder="1" applyAlignment="1">
      <alignment horizontal="center" vertical="center"/>
    </xf>
    <xf numFmtId="164" fontId="23" fillId="2" borderId="87" xfId="0" applyNumberFormat="1" applyFont="1" applyFill="1" applyBorder="1" applyAlignment="1">
      <alignment horizontal="center" vertical="center"/>
    </xf>
    <xf numFmtId="164" fontId="23" fillId="2" borderId="88" xfId="0" applyNumberFormat="1" applyFont="1" applyFill="1" applyBorder="1" applyAlignment="1">
      <alignment horizontal="center" vertical="center"/>
    </xf>
    <xf numFmtId="9" fontId="23" fillId="2" borderId="90" xfId="0" applyNumberFormat="1" applyFont="1" applyFill="1" applyBorder="1" applyAlignment="1">
      <alignment vertical="center" wrapText="1"/>
    </xf>
    <xf numFmtId="164" fontId="23" fillId="2" borderId="91" xfId="2" applyNumberFormat="1" applyFont="1" applyFill="1" applyBorder="1" applyAlignment="1">
      <alignment horizontal="center" vertical="center"/>
    </xf>
    <xf numFmtId="164" fontId="23" fillId="2" borderId="92" xfId="2" applyNumberFormat="1" applyFont="1" applyFill="1" applyBorder="1" applyAlignment="1">
      <alignment horizontal="center" vertical="center"/>
    </xf>
    <xf numFmtId="164" fontId="23" fillId="2" borderId="93" xfId="2" applyNumberFormat="1" applyFont="1" applyFill="1" applyBorder="1" applyAlignment="1">
      <alignment horizontal="center" vertical="center"/>
    </xf>
    <xf numFmtId="0" fontId="23" fillId="2" borderId="83" xfId="0" applyFont="1" applyFill="1" applyBorder="1" applyAlignment="1">
      <alignment horizontal="center" vertical="center" wrapText="1"/>
    </xf>
    <xf numFmtId="9" fontId="23" fillId="2" borderId="95" xfId="0" applyNumberFormat="1" applyFont="1" applyFill="1" applyBorder="1" applyAlignment="1">
      <alignment horizontal="center" vertical="center" wrapText="1"/>
    </xf>
    <xf numFmtId="0" fontId="3" fillId="4" borderId="55" xfId="0" applyFont="1" applyFill="1" applyBorder="1" applyAlignment="1">
      <alignment horizontal="center" vertical="center" wrapText="1"/>
    </xf>
    <xf numFmtId="164" fontId="23" fillId="4" borderId="96" xfId="2" applyNumberFormat="1" applyFont="1" applyFill="1" applyBorder="1" applyAlignment="1">
      <alignment horizontal="center"/>
    </xf>
    <xf numFmtId="164" fontId="23" fillId="4" borderId="97" xfId="2" applyNumberFormat="1" applyFont="1" applyFill="1" applyBorder="1" applyAlignment="1">
      <alignment horizontal="center"/>
    </xf>
    <xf numFmtId="164" fontId="23" fillId="4" borderId="98" xfId="0" applyNumberFormat="1" applyFont="1" applyFill="1" applyBorder="1" applyAlignment="1">
      <alignment horizontal="center" vertical="center"/>
    </xf>
    <xf numFmtId="164" fontId="23" fillId="4" borderId="99" xfId="0" applyNumberFormat="1" applyFont="1" applyFill="1" applyBorder="1" applyAlignment="1">
      <alignment horizontal="center" vertical="center"/>
    </xf>
    <xf numFmtId="164" fontId="23" fillId="4" borderId="100" xfId="0" applyNumberFormat="1" applyFont="1" applyFill="1" applyBorder="1" applyAlignment="1">
      <alignment horizontal="center" vertical="center"/>
    </xf>
    <xf numFmtId="0" fontId="3" fillId="2" borderId="50" xfId="0" applyFont="1" applyFill="1" applyBorder="1" applyAlignment="1">
      <alignment horizontal="center" vertical="center" wrapText="1"/>
    </xf>
    <xf numFmtId="164" fontId="23" fillId="2" borderId="24" xfId="2" applyNumberFormat="1" applyFont="1" applyFill="1" applyBorder="1" applyAlignment="1">
      <alignment horizontal="center"/>
    </xf>
    <xf numFmtId="164" fontId="23" fillId="2" borderId="101" xfId="2" applyNumberFormat="1" applyFont="1" applyFill="1" applyBorder="1" applyAlignment="1">
      <alignment horizontal="center"/>
    </xf>
    <xf numFmtId="164" fontId="23" fillId="2" borderId="102" xfId="0" applyNumberFormat="1" applyFont="1" applyFill="1" applyBorder="1" applyAlignment="1">
      <alignment horizontal="center" vertical="center"/>
    </xf>
    <xf numFmtId="164" fontId="23" fillId="2" borderId="103" xfId="0" applyNumberFormat="1" applyFont="1" applyFill="1" applyBorder="1" applyAlignment="1">
      <alignment horizontal="center" vertical="center"/>
    </xf>
    <xf numFmtId="164" fontId="23" fillId="2" borderId="104" xfId="0" applyNumberFormat="1" applyFont="1" applyFill="1" applyBorder="1" applyAlignment="1">
      <alignment horizontal="center" vertical="center"/>
    </xf>
    <xf numFmtId="0" fontId="26" fillId="5" borderId="42" xfId="0" applyFont="1" applyFill="1" applyBorder="1" applyAlignment="1">
      <alignment horizontal="center"/>
    </xf>
    <xf numFmtId="0" fontId="26" fillId="5" borderId="106" xfId="0" applyFont="1" applyFill="1" applyBorder="1" applyAlignment="1">
      <alignment horizontal="center"/>
    </xf>
    <xf numFmtId="0" fontId="26" fillId="5" borderId="107" xfId="0" applyFont="1" applyFill="1" applyBorder="1" applyAlignment="1">
      <alignment horizontal="center"/>
    </xf>
    <xf numFmtId="0" fontId="26" fillId="5" borderId="108" xfId="0" applyFont="1" applyFill="1" applyBorder="1" applyAlignment="1">
      <alignment horizontal="center"/>
    </xf>
    <xf numFmtId="164" fontId="27" fillId="0" borderId="46" xfId="0" quotePrefix="1" applyNumberFormat="1" applyFont="1" applyFill="1" applyBorder="1" applyAlignment="1">
      <alignment horizontal="center"/>
    </xf>
    <xf numFmtId="164" fontId="22" fillId="0" borderId="21" xfId="2" applyNumberFormat="1" applyFont="1" applyFill="1" applyBorder="1" applyAlignment="1">
      <alignment horizontal="center"/>
    </xf>
    <xf numFmtId="164" fontId="22" fillId="0" borderId="22" xfId="2" applyNumberFormat="1" applyFont="1" applyFill="1" applyBorder="1" applyAlignment="1">
      <alignment horizontal="center"/>
    </xf>
    <xf numFmtId="164" fontId="22" fillId="0" borderId="23" xfId="2" applyNumberFormat="1" applyFont="1" applyFill="1" applyBorder="1" applyAlignment="1">
      <alignment horizontal="center"/>
    </xf>
    <xf numFmtId="9" fontId="27" fillId="4" borderId="50" xfId="0" quotePrefix="1" applyNumberFormat="1" applyFont="1" applyFill="1" applyBorder="1" applyAlignment="1">
      <alignment horizontal="center"/>
    </xf>
    <xf numFmtId="164" fontId="22" fillId="4" borderId="27" xfId="2" applyNumberFormat="1" applyFont="1" applyFill="1" applyBorder="1" applyAlignment="1">
      <alignment horizontal="center"/>
    </xf>
    <xf numFmtId="164" fontId="22" fillId="4" borderId="28" xfId="2" applyNumberFormat="1" applyFont="1" applyFill="1" applyBorder="1" applyAlignment="1">
      <alignment horizontal="center"/>
    </xf>
    <xf numFmtId="164" fontId="22" fillId="4" borderId="29" xfId="2" applyNumberFormat="1" applyFont="1" applyFill="1" applyBorder="1" applyAlignment="1">
      <alignment horizontal="center"/>
    </xf>
    <xf numFmtId="172" fontId="22" fillId="2" borderId="21" xfId="1" applyNumberFormat="1" applyFont="1" applyFill="1" applyBorder="1" applyAlignment="1">
      <alignment horizontal="center"/>
    </xf>
    <xf numFmtId="172" fontId="22" fillId="2" borderId="22" xfId="1" applyNumberFormat="1" applyFont="1" applyFill="1" applyBorder="1" applyAlignment="1">
      <alignment horizontal="center"/>
    </xf>
    <xf numFmtId="172" fontId="22" fillId="2" borderId="23" xfId="1" applyNumberFormat="1" applyFont="1" applyFill="1" applyBorder="1" applyAlignment="1">
      <alignment horizontal="center"/>
    </xf>
    <xf numFmtId="172" fontId="22" fillId="4" borderId="27" xfId="1" applyNumberFormat="1" applyFont="1" applyFill="1" applyBorder="1" applyAlignment="1">
      <alignment horizontal="center"/>
    </xf>
    <xf numFmtId="172" fontId="22" fillId="4" borderId="28" xfId="1" applyNumberFormat="1" applyFont="1" applyFill="1" applyBorder="1" applyAlignment="1">
      <alignment horizontal="center"/>
    </xf>
    <xf numFmtId="172" fontId="22" fillId="4" borderId="29" xfId="1" applyNumberFormat="1" applyFont="1" applyFill="1" applyBorder="1" applyAlignment="1">
      <alignment horizontal="center"/>
    </xf>
    <xf numFmtId="0" fontId="26" fillId="5" borderId="109" xfId="0" applyFont="1" applyFill="1" applyBorder="1" applyAlignment="1">
      <alignment horizontal="center"/>
    </xf>
    <xf numFmtId="0" fontId="26" fillId="5" borderId="110" xfId="0" applyFont="1" applyFill="1" applyBorder="1" applyAlignment="1">
      <alignment horizontal="center"/>
    </xf>
    <xf numFmtId="0" fontId="3" fillId="2" borderId="84" xfId="0" applyFont="1" applyFill="1" applyBorder="1" applyAlignment="1">
      <alignment horizontal="center"/>
    </xf>
    <xf numFmtId="164" fontId="22" fillId="4" borderId="46" xfId="0" quotePrefix="1" applyNumberFormat="1" applyFont="1" applyFill="1" applyBorder="1" applyAlignment="1">
      <alignment horizontal="center"/>
    </xf>
    <xf numFmtId="164" fontId="28" fillId="2" borderId="55" xfId="0" quotePrefix="1" applyNumberFormat="1" applyFont="1" applyFill="1" applyBorder="1" applyAlignment="1">
      <alignment horizontal="right"/>
    </xf>
    <xf numFmtId="164" fontId="28" fillId="2" borderId="50" xfId="0" quotePrefix="1" applyNumberFormat="1" applyFont="1" applyFill="1" applyBorder="1" applyAlignment="1">
      <alignment horizontal="right"/>
    </xf>
    <xf numFmtId="164" fontId="22" fillId="2" borderId="55" xfId="0" quotePrefix="1" applyNumberFormat="1" applyFont="1" applyFill="1" applyBorder="1" applyAlignment="1">
      <alignment horizontal="center"/>
    </xf>
    <xf numFmtId="9" fontId="28" fillId="2" borderId="55" xfId="0" quotePrefix="1" applyNumberFormat="1" applyFont="1" applyFill="1" applyBorder="1" applyAlignment="1">
      <alignment horizontal="right"/>
    </xf>
    <xf numFmtId="9" fontId="22" fillId="2" borderId="50" xfId="0" quotePrefix="1" applyNumberFormat="1" applyFont="1" applyFill="1" applyBorder="1" applyAlignment="1">
      <alignment horizontal="center"/>
    </xf>
    <xf numFmtId="173" fontId="22" fillId="0" borderId="0" xfId="0" applyNumberFormat="1" applyFont="1"/>
    <xf numFmtId="166" fontId="22" fillId="0" borderId="0" xfId="0" applyNumberFormat="1" applyFont="1"/>
    <xf numFmtId="0" fontId="8" fillId="0" borderId="0" xfId="0" applyFont="1" applyFill="1"/>
    <xf numFmtId="0" fontId="8" fillId="0" borderId="0" xfId="0" applyFont="1" applyFill="1" applyBorder="1" applyAlignment="1"/>
    <xf numFmtId="0" fontId="14" fillId="0" borderId="0" xfId="0" applyFont="1" applyFill="1"/>
    <xf numFmtId="164" fontId="14" fillId="0" borderId="0" xfId="0" applyNumberFormat="1" applyFont="1" applyFill="1"/>
    <xf numFmtId="0" fontId="29" fillId="0" borderId="0" xfId="0" applyFont="1" applyFill="1"/>
    <xf numFmtId="164" fontId="14" fillId="0" borderId="76" xfId="2" applyNumberFormat="1" applyFont="1" applyFill="1" applyBorder="1" applyAlignment="1">
      <alignment horizontal="center"/>
    </xf>
    <xf numFmtId="164" fontId="14" fillId="0" borderId="77" xfId="2" applyNumberFormat="1" applyFont="1" applyFill="1" applyBorder="1" applyAlignment="1">
      <alignment horizontal="center"/>
    </xf>
    <xf numFmtId="164" fontId="29" fillId="0" borderId="76" xfId="2" applyNumberFormat="1" applyFont="1" applyFill="1" applyBorder="1" applyAlignment="1">
      <alignment horizontal="center"/>
    </xf>
    <xf numFmtId="164" fontId="29" fillId="0" borderId="77" xfId="2" applyNumberFormat="1" applyFont="1" applyFill="1" applyBorder="1" applyAlignment="1">
      <alignment horizontal="center"/>
    </xf>
    <xf numFmtId="164" fontId="14" fillId="0" borderId="80" xfId="2" applyNumberFormat="1" applyFont="1" applyFill="1" applyBorder="1" applyAlignment="1">
      <alignment horizontal="center"/>
    </xf>
    <xf numFmtId="164" fontId="14" fillId="0" borderId="81" xfId="2" applyNumberFormat="1" applyFont="1" applyFill="1" applyBorder="1" applyAlignment="1">
      <alignment horizontal="center"/>
    </xf>
    <xf numFmtId="0" fontId="19" fillId="0" borderId="42" xfId="0" applyFont="1" applyFill="1" applyBorder="1" applyAlignment="1">
      <alignment horizontal="left"/>
    </xf>
    <xf numFmtId="3" fontId="14" fillId="0" borderId="124" xfId="0" applyNumberFormat="1" applyFont="1" applyFill="1" applyBorder="1"/>
    <xf numFmtId="3" fontId="14" fillId="0" borderId="125" xfId="0" applyNumberFormat="1" applyFont="1" applyFill="1" applyBorder="1"/>
    <xf numFmtId="0" fontId="19" fillId="0" borderId="67" xfId="0" applyNumberFormat="1" applyFont="1" applyFill="1" applyBorder="1" applyAlignment="1">
      <alignment horizontal="center"/>
    </xf>
    <xf numFmtId="0" fontId="19" fillId="0" borderId="68" xfId="0" applyNumberFormat="1" applyFont="1" applyFill="1" applyBorder="1" applyAlignment="1">
      <alignment horizontal="center"/>
    </xf>
    <xf numFmtId="0" fontId="19" fillId="0" borderId="69" xfId="0" applyNumberFormat="1" applyFont="1" applyFill="1" applyBorder="1" applyAlignment="1">
      <alignment horizontal="center"/>
    </xf>
    <xf numFmtId="164" fontId="14" fillId="0" borderId="127" xfId="2" applyNumberFormat="1" applyFont="1" applyFill="1" applyBorder="1" applyAlignment="1">
      <alignment horizontal="center"/>
    </xf>
    <xf numFmtId="0" fontId="18" fillId="0" borderId="46" xfId="0" applyFont="1" applyFill="1" applyBorder="1"/>
    <xf numFmtId="0" fontId="14" fillId="0" borderId="55" xfId="0" applyFont="1" applyFill="1" applyBorder="1"/>
    <xf numFmtId="0" fontId="14" fillId="0" borderId="50" xfId="0" applyFont="1" applyFill="1" applyBorder="1"/>
    <xf numFmtId="0" fontId="29" fillId="0" borderId="55" xfId="0" applyFont="1" applyFill="1" applyBorder="1" applyAlignment="1">
      <alignment horizontal="right"/>
    </xf>
    <xf numFmtId="0" fontId="29" fillId="0" borderId="50" xfId="0" applyFont="1" applyFill="1" applyBorder="1" applyAlignment="1">
      <alignment horizontal="right"/>
    </xf>
    <xf numFmtId="164" fontId="14" fillId="0" borderId="120" xfId="2" applyNumberFormat="1" applyFont="1" applyFill="1" applyBorder="1" applyAlignment="1">
      <alignment horizontal="center"/>
    </xf>
    <xf numFmtId="164" fontId="14" fillId="0" borderId="121" xfId="2" applyNumberFormat="1" applyFont="1" applyFill="1" applyBorder="1" applyAlignment="1">
      <alignment horizontal="center"/>
    </xf>
    <xf numFmtId="3" fontId="14" fillId="0" borderId="119" xfId="0" applyNumberFormat="1" applyFont="1" applyFill="1" applyBorder="1"/>
    <xf numFmtId="3" fontId="14" fillId="0" borderId="72" xfId="0" applyNumberFormat="1" applyFont="1" applyFill="1" applyBorder="1"/>
    <xf numFmtId="3" fontId="14" fillId="0" borderId="73" xfId="0" applyNumberFormat="1" applyFont="1" applyFill="1" applyBorder="1"/>
    <xf numFmtId="164" fontId="29" fillId="0" borderId="120" xfId="2" applyNumberFormat="1" applyFont="1" applyFill="1" applyBorder="1" applyAlignment="1">
      <alignment horizontal="center"/>
    </xf>
    <xf numFmtId="164" fontId="29" fillId="0" borderId="121" xfId="2" applyNumberFormat="1" applyFont="1" applyFill="1" applyBorder="1" applyAlignment="1">
      <alignment horizontal="center"/>
    </xf>
    <xf numFmtId="164" fontId="29" fillId="0" borderId="80" xfId="2" applyNumberFormat="1" applyFont="1" applyFill="1" applyBorder="1" applyAlignment="1">
      <alignment horizontal="center"/>
    </xf>
    <xf numFmtId="164" fontId="29" fillId="0" borderId="81" xfId="2" applyNumberFormat="1" applyFont="1" applyFill="1" applyBorder="1" applyAlignment="1">
      <alignment horizontal="center"/>
    </xf>
    <xf numFmtId="0" fontId="14" fillId="0" borderId="124" xfId="0" applyFont="1" applyFill="1" applyBorder="1"/>
    <xf numFmtId="0" fontId="14" fillId="0" borderId="125" xfId="0" applyFont="1" applyFill="1" applyBorder="1"/>
    <xf numFmtId="0" fontId="14" fillId="0" borderId="126" xfId="0" applyFont="1" applyFill="1" applyBorder="1"/>
    <xf numFmtId="164" fontId="14" fillId="0" borderId="128" xfId="2" applyNumberFormat="1" applyFont="1" applyFill="1" applyBorder="1" applyAlignment="1">
      <alignment horizontal="center"/>
    </xf>
    <xf numFmtId="3" fontId="14" fillId="0" borderId="123" xfId="0" applyNumberFormat="1" applyFont="1" applyFill="1" applyBorder="1"/>
    <xf numFmtId="0" fontId="0" fillId="0" borderId="0" xfId="0" applyFill="1" applyAlignment="1">
      <alignment horizontal="center"/>
    </xf>
    <xf numFmtId="0" fontId="9" fillId="0" borderId="0" xfId="0" applyFont="1" applyFill="1"/>
    <xf numFmtId="0" fontId="7" fillId="0" borderId="0" xfId="0" applyFont="1" applyFill="1" applyAlignment="1">
      <alignment horizontal="left"/>
    </xf>
    <xf numFmtId="0" fontId="7" fillId="0" borderId="42"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164" fontId="9" fillId="0" borderId="105" xfId="0" applyNumberFormat="1" applyFont="1" applyFill="1" applyBorder="1" applyAlignment="1">
      <alignment horizontal="center"/>
    </xf>
    <xf numFmtId="164" fontId="9" fillId="0" borderId="12" xfId="2" applyNumberFormat="1" applyFont="1" applyFill="1" applyBorder="1" applyAlignment="1">
      <alignment horizontal="center"/>
    </xf>
    <xf numFmtId="164" fontId="9" fillId="0" borderId="13" xfId="2" applyNumberFormat="1" applyFont="1" applyFill="1" applyBorder="1" applyAlignment="1">
      <alignment horizontal="center"/>
    </xf>
    <xf numFmtId="164" fontId="9" fillId="0" borderId="11" xfId="2" applyNumberFormat="1" applyFont="1" applyFill="1" applyBorder="1" applyAlignment="1">
      <alignment horizontal="center"/>
    </xf>
    <xf numFmtId="164" fontId="9" fillId="0" borderId="0" xfId="0" applyNumberFormat="1" applyFont="1" applyFill="1"/>
    <xf numFmtId="164" fontId="9" fillId="0" borderId="45" xfId="0" applyNumberFormat="1" applyFont="1" applyFill="1" applyBorder="1" applyAlignment="1">
      <alignment horizontal="center"/>
    </xf>
    <xf numFmtId="164" fontId="9" fillId="0" borderId="16" xfId="2" applyNumberFormat="1" applyFont="1" applyFill="1" applyBorder="1" applyAlignment="1">
      <alignment horizontal="center"/>
    </xf>
    <xf numFmtId="164" fontId="9" fillId="0" borderId="17" xfId="2" applyNumberFormat="1" applyFont="1" applyFill="1" applyBorder="1" applyAlignment="1">
      <alignment horizontal="center"/>
    </xf>
    <xf numFmtId="164" fontId="9" fillId="0" borderId="15" xfId="2" applyNumberFormat="1" applyFont="1" applyFill="1" applyBorder="1" applyAlignment="1">
      <alignment horizontal="center"/>
    </xf>
    <xf numFmtId="0" fontId="9" fillId="0" borderId="0" xfId="0" applyFont="1" applyFill="1" applyBorder="1"/>
    <xf numFmtId="164" fontId="9" fillId="0" borderId="0" xfId="0" applyNumberFormat="1" applyFont="1" applyFill="1" applyBorder="1" applyAlignment="1">
      <alignment horizontal="center"/>
    </xf>
    <xf numFmtId="168" fontId="9" fillId="0" borderId="0" xfId="1" applyNumberFormat="1" applyFont="1" applyFill="1" applyBorder="1" applyAlignment="1">
      <alignment horizontal="center"/>
    </xf>
    <xf numFmtId="0" fontId="8" fillId="0" borderId="0" xfId="0" applyFont="1" applyAlignment="1">
      <alignment wrapText="1"/>
    </xf>
    <xf numFmtId="0" fontId="8" fillId="0" borderId="0" xfId="0" applyFont="1"/>
    <xf numFmtId="9" fontId="8" fillId="0" borderId="0" xfId="0" applyNumberFormat="1" applyFont="1"/>
    <xf numFmtId="9" fontId="4" fillId="0" borderId="0" xfId="0" applyNumberFormat="1" applyFont="1"/>
    <xf numFmtId="0" fontId="19" fillId="0" borderId="42" xfId="0" applyFont="1" applyBorder="1" applyAlignment="1">
      <alignment wrapText="1"/>
    </xf>
    <xf numFmtId="0" fontId="19" fillId="0" borderId="106" xfId="0" applyFont="1" applyBorder="1"/>
    <xf numFmtId="0" fontId="19" fillId="0" borderId="107" xfId="0" applyFont="1" applyBorder="1"/>
    <xf numFmtId="0" fontId="19" fillId="0" borderId="112" xfId="0" applyFont="1" applyBorder="1"/>
    <xf numFmtId="0" fontId="19" fillId="0" borderId="113" xfId="0" applyFont="1" applyBorder="1"/>
    <xf numFmtId="0" fontId="19" fillId="0" borderId="114" xfId="0" applyFont="1" applyBorder="1"/>
    <xf numFmtId="0" fontId="19" fillId="0" borderId="46" xfId="0" applyFont="1" applyBorder="1" applyAlignment="1">
      <alignment wrapText="1"/>
    </xf>
    <xf numFmtId="9" fontId="8" fillId="0" borderId="20" xfId="2" applyNumberFormat="1" applyFont="1" applyBorder="1" applyAlignment="1">
      <alignment wrapText="1"/>
    </xf>
    <xf numFmtId="9" fontId="8" fillId="0" borderId="21" xfId="2" applyNumberFormat="1" applyFont="1" applyBorder="1" applyAlignment="1">
      <alignment wrapText="1"/>
    </xf>
    <xf numFmtId="9" fontId="8" fillId="0" borderId="22" xfId="2" applyNumberFormat="1" applyFont="1" applyBorder="1" applyAlignment="1">
      <alignment wrapText="1"/>
    </xf>
    <xf numFmtId="9" fontId="8" fillId="0" borderId="23" xfId="2" applyNumberFormat="1" applyFont="1" applyBorder="1" applyAlignment="1">
      <alignment wrapText="1"/>
    </xf>
    <xf numFmtId="166" fontId="4" fillId="0" borderId="0" xfId="3" applyNumberFormat="1" applyFont="1"/>
    <xf numFmtId="0" fontId="19" fillId="0" borderId="55" xfId="0" applyFont="1" applyBorder="1" applyAlignment="1">
      <alignment wrapText="1"/>
    </xf>
    <xf numFmtId="9" fontId="8" fillId="0" borderId="56" xfId="2" applyNumberFormat="1" applyFont="1" applyBorder="1" applyAlignment="1">
      <alignment wrapText="1"/>
    </xf>
    <xf numFmtId="9" fontId="8" fillId="0" borderId="57" xfId="2" applyNumberFormat="1" applyFont="1" applyBorder="1" applyAlignment="1">
      <alignment wrapText="1"/>
    </xf>
    <xf numFmtId="9" fontId="8" fillId="0" borderId="82" xfId="2" applyNumberFormat="1" applyFont="1" applyBorder="1" applyAlignment="1">
      <alignment wrapText="1"/>
    </xf>
    <xf numFmtId="9" fontId="8" fillId="0" borderId="58" xfId="2" applyNumberFormat="1" applyFont="1" applyBorder="1" applyAlignment="1">
      <alignment wrapText="1"/>
    </xf>
    <xf numFmtId="9" fontId="8" fillId="0" borderId="56" xfId="2" applyNumberFormat="1" applyFont="1" applyBorder="1" applyAlignment="1">
      <alignment vertical="center" wrapText="1"/>
    </xf>
    <xf numFmtId="9" fontId="8" fillId="0" borderId="57" xfId="2" applyNumberFormat="1" applyFont="1" applyBorder="1" applyAlignment="1">
      <alignment vertical="center" wrapText="1"/>
    </xf>
    <xf numFmtId="9" fontId="8" fillId="0" borderId="82" xfId="2" applyNumberFormat="1" applyFont="1" applyBorder="1" applyAlignment="1">
      <alignment vertical="center" wrapText="1"/>
    </xf>
    <xf numFmtId="9" fontId="8" fillId="0" borderId="58" xfId="2" applyNumberFormat="1" applyFont="1" applyBorder="1" applyAlignment="1">
      <alignment vertical="center" wrapText="1"/>
    </xf>
    <xf numFmtId="0" fontId="19" fillId="0" borderId="50" xfId="0" applyFont="1" applyBorder="1" applyAlignment="1">
      <alignment wrapText="1"/>
    </xf>
    <xf numFmtId="9" fontId="8" fillId="0" borderId="26" xfId="2" applyNumberFormat="1" applyFont="1" applyBorder="1" applyAlignment="1">
      <alignment wrapText="1"/>
    </xf>
    <xf numFmtId="9" fontId="8" fillId="0" borderId="27" xfId="2" applyNumberFormat="1" applyFont="1" applyBorder="1" applyAlignment="1">
      <alignment wrapText="1"/>
    </xf>
    <xf numFmtId="9" fontId="8" fillId="0" borderId="28" xfId="2" applyNumberFormat="1" applyFont="1" applyBorder="1" applyAlignment="1">
      <alignment wrapText="1"/>
    </xf>
    <xf numFmtId="9" fontId="8" fillId="0" borderId="29" xfId="2" applyNumberFormat="1" applyFont="1" applyBorder="1" applyAlignment="1">
      <alignment wrapText="1"/>
    </xf>
    <xf numFmtId="0" fontId="30" fillId="0" borderId="0" xfId="0" applyFont="1" applyBorder="1"/>
    <xf numFmtId="9" fontId="30" fillId="0" borderId="0" xfId="2" applyNumberFormat="1" applyFont="1" applyBorder="1"/>
    <xf numFmtId="0" fontId="4" fillId="0" borderId="0" xfId="0" applyFont="1" applyAlignment="1">
      <alignment wrapText="1"/>
    </xf>
    <xf numFmtId="164" fontId="8" fillId="0" borderId="124" xfId="2" applyNumberFormat="1" applyFont="1" applyFill="1" applyBorder="1"/>
    <xf numFmtId="164" fontId="8" fillId="0" borderId="130" xfId="2" applyNumberFormat="1" applyFont="1" applyFill="1" applyBorder="1"/>
    <xf numFmtId="164" fontId="8" fillId="0" borderId="125" xfId="2" applyNumberFormat="1" applyFont="1" applyFill="1" applyBorder="1"/>
    <xf numFmtId="164" fontId="8" fillId="0" borderId="76" xfId="2" applyNumberFormat="1" applyFont="1" applyFill="1" applyBorder="1"/>
    <xf numFmtId="164" fontId="8" fillId="0" borderId="131" xfId="2" applyNumberFormat="1" applyFont="1" applyFill="1" applyBorder="1"/>
    <xf numFmtId="164" fontId="8" fillId="0" borderId="77" xfId="2" applyNumberFormat="1" applyFont="1" applyFill="1" applyBorder="1"/>
    <xf numFmtId="164" fontId="8" fillId="0" borderId="133" xfId="2" applyNumberFormat="1" applyFont="1" applyFill="1" applyBorder="1"/>
    <xf numFmtId="164" fontId="8" fillId="0" borderId="134" xfId="2" applyNumberFormat="1" applyFont="1" applyFill="1" applyBorder="1"/>
    <xf numFmtId="164" fontId="8" fillId="0" borderId="135" xfId="2" applyNumberFormat="1" applyFont="1" applyFill="1" applyBorder="1"/>
    <xf numFmtId="164" fontId="8" fillId="0" borderId="80" xfId="2" applyNumberFormat="1" applyFont="1" applyFill="1" applyBorder="1"/>
    <xf numFmtId="164" fontId="8" fillId="0" borderId="136" xfId="2" applyNumberFormat="1" applyFont="1" applyFill="1" applyBorder="1"/>
    <xf numFmtId="164" fontId="8" fillId="0" borderId="81" xfId="2" applyNumberFormat="1" applyFont="1" applyFill="1" applyBorder="1"/>
    <xf numFmtId="0" fontId="9" fillId="0" borderId="0" xfId="0" applyFont="1" applyAlignment="1">
      <alignment wrapText="1"/>
    </xf>
    <xf numFmtId="0" fontId="7" fillId="0" borderId="84" xfId="0" applyFont="1" applyBorder="1" applyAlignment="1">
      <alignment horizontal="center" vertical="center" wrapText="1"/>
    </xf>
    <xf numFmtId="0" fontId="31" fillId="0" borderId="84" xfId="0" applyFont="1" applyBorder="1" applyAlignment="1">
      <alignment horizontal="center" wrapText="1"/>
    </xf>
    <xf numFmtId="0" fontId="32" fillId="0" borderId="0" xfId="0" applyFont="1" applyBorder="1" applyAlignment="1">
      <alignment horizontal="center" wrapText="1"/>
    </xf>
    <xf numFmtId="0" fontId="7" fillId="0" borderId="46" xfId="0" applyFont="1" applyBorder="1" applyAlignment="1">
      <alignment horizontal="right" wrapText="1"/>
    </xf>
    <xf numFmtId="9" fontId="9" fillId="0" borderId="84" xfId="2" applyNumberFormat="1" applyFont="1" applyFill="1" applyBorder="1" applyAlignment="1">
      <alignment horizontal="center" wrapText="1"/>
    </xf>
    <xf numFmtId="164" fontId="9" fillId="0" borderId="84" xfId="2" applyNumberFormat="1" applyFont="1" applyFill="1" applyBorder="1" applyAlignment="1">
      <alignment horizontal="center" wrapText="1"/>
    </xf>
    <xf numFmtId="43" fontId="9" fillId="0" borderId="84" xfId="4" applyFont="1" applyFill="1" applyBorder="1" applyAlignment="1">
      <alignment horizontal="center" wrapText="1"/>
    </xf>
    <xf numFmtId="0" fontId="30" fillId="0" borderId="0" xfId="0" applyFont="1"/>
    <xf numFmtId="9" fontId="8" fillId="0" borderId="0" xfId="2" applyNumberFormat="1" applyFont="1"/>
    <xf numFmtId="0" fontId="7" fillId="0" borderId="96" xfId="0" applyFont="1" applyBorder="1" applyAlignment="1">
      <alignment horizontal="right" wrapText="1"/>
    </xf>
    <xf numFmtId="9" fontId="9" fillId="0" borderId="137" xfId="2" applyNumberFormat="1" applyFont="1" applyFill="1" applyBorder="1" applyAlignment="1">
      <alignment horizontal="center" wrapText="1"/>
    </xf>
    <xf numFmtId="164" fontId="9" fillId="0" borderId="137" xfId="2" applyNumberFormat="1" applyFont="1" applyFill="1" applyBorder="1" applyAlignment="1">
      <alignment horizontal="center" wrapText="1"/>
    </xf>
    <xf numFmtId="43" fontId="9" fillId="0" borderId="137" xfId="4" applyFont="1" applyFill="1" applyBorder="1" applyAlignment="1">
      <alignment horizontal="center" wrapText="1"/>
    </xf>
    <xf numFmtId="0" fontId="7" fillId="0" borderId="50" xfId="0" applyFont="1" applyBorder="1" applyAlignment="1">
      <alignment horizontal="right" wrapText="1"/>
    </xf>
    <xf numFmtId="9" fontId="9" fillId="0" borderId="138" xfId="2" applyNumberFormat="1" applyFont="1" applyFill="1" applyBorder="1" applyAlignment="1">
      <alignment horizontal="center" wrapText="1"/>
    </xf>
    <xf numFmtId="164" fontId="9" fillId="0" borderId="138" xfId="2" applyNumberFormat="1" applyFont="1" applyFill="1" applyBorder="1" applyAlignment="1">
      <alignment horizontal="center" wrapText="1"/>
    </xf>
    <xf numFmtId="43" fontId="9" fillId="0" borderId="138" xfId="4" applyFont="1" applyFill="1" applyBorder="1" applyAlignment="1">
      <alignment horizontal="center" wrapText="1"/>
    </xf>
    <xf numFmtId="174" fontId="9" fillId="0" borderId="94" xfId="4" applyNumberFormat="1" applyFont="1" applyFill="1" applyBorder="1" applyAlignment="1">
      <alignment horizontal="center" vertical="center" wrapText="1"/>
    </xf>
    <xf numFmtId="0" fontId="8" fillId="0" borderId="0" xfId="0" applyFont="1" applyFill="1" applyBorder="1"/>
    <xf numFmtId="0" fontId="19" fillId="0" borderId="42" xfId="0" applyFont="1" applyFill="1" applyBorder="1" applyAlignment="1">
      <alignment horizontal="center"/>
    </xf>
    <xf numFmtId="1" fontId="19" fillId="0" borderId="67" xfId="0" applyNumberFormat="1" applyFont="1" applyFill="1" applyBorder="1" applyAlignment="1">
      <alignment horizontal="center"/>
    </xf>
    <xf numFmtId="1" fontId="19" fillId="0" borderId="68" xfId="0" applyNumberFormat="1" applyFont="1" applyFill="1" applyBorder="1" applyAlignment="1">
      <alignment horizontal="center"/>
    </xf>
    <xf numFmtId="1" fontId="19" fillId="0" borderId="129" xfId="0" applyNumberFormat="1" applyFont="1" applyFill="1" applyBorder="1" applyAlignment="1">
      <alignment horizontal="center"/>
    </xf>
    <xf numFmtId="1" fontId="19" fillId="0" borderId="69" xfId="0" applyNumberFormat="1" applyFont="1" applyFill="1" applyBorder="1" applyAlignment="1">
      <alignment horizontal="center"/>
    </xf>
    <xf numFmtId="0" fontId="8" fillId="0" borderId="51" xfId="0" applyFont="1" applyFill="1" applyBorder="1"/>
    <xf numFmtId="0" fontId="8" fillId="0" borderId="55" xfId="0" applyFont="1" applyFill="1" applyBorder="1"/>
    <xf numFmtId="0" fontId="8" fillId="0" borderId="132" xfId="0" applyFont="1" applyFill="1" applyBorder="1"/>
    <xf numFmtId="0" fontId="8" fillId="0" borderId="50" xfId="0" applyFont="1" applyFill="1" applyBorder="1"/>
    <xf numFmtId="0" fontId="4" fillId="0" borderId="0" xfId="0" applyFont="1" applyFill="1" applyAlignment="1">
      <alignment wrapText="1"/>
    </xf>
    <xf numFmtId="0" fontId="33" fillId="0" borderId="0" xfId="5"/>
    <xf numFmtId="0" fontId="34" fillId="5" borderId="119" xfId="5" applyFont="1" applyFill="1" applyBorder="1" applyAlignment="1">
      <alignment horizontal="left" vertical="center" wrapText="1"/>
    </xf>
    <xf numFmtId="0" fontId="34" fillId="5" borderId="72" xfId="5" applyFont="1" applyFill="1" applyBorder="1" applyAlignment="1">
      <alignment horizontal="center" vertical="center" wrapText="1"/>
    </xf>
    <xf numFmtId="0" fontId="34" fillId="5" borderId="73" xfId="5" applyFont="1" applyFill="1" applyBorder="1" applyAlignment="1">
      <alignment horizontal="center" vertical="center" wrapText="1"/>
    </xf>
    <xf numFmtId="0" fontId="23" fillId="2" borderId="76" xfId="5" applyFont="1" applyFill="1" applyBorder="1" applyAlignment="1">
      <alignment horizontal="center" vertical="center" wrapText="1"/>
    </xf>
    <xf numFmtId="0" fontId="23" fillId="2" borderId="133" xfId="5" quotePrefix="1" applyFont="1" applyFill="1" applyBorder="1" applyAlignment="1">
      <alignment horizontal="center" vertical="center" wrapText="1"/>
    </xf>
    <xf numFmtId="0" fontId="23" fillId="2" borderId="77" xfId="5" applyFont="1" applyFill="1" applyBorder="1" applyAlignment="1">
      <alignment horizontal="center" vertical="center" wrapText="1"/>
    </xf>
    <xf numFmtId="0" fontId="23" fillId="2" borderId="124" xfId="5" quotePrefix="1" applyFont="1" applyFill="1" applyBorder="1" applyAlignment="1">
      <alignment horizontal="center" vertical="center" wrapText="1"/>
    </xf>
    <xf numFmtId="0" fontId="23" fillId="2" borderId="120" xfId="5" applyFont="1" applyFill="1" applyBorder="1" applyAlignment="1">
      <alignment horizontal="left" vertical="center" wrapText="1"/>
    </xf>
    <xf numFmtId="0" fontId="23" fillId="2" borderId="121" xfId="5" applyFont="1" applyFill="1" applyBorder="1" applyAlignment="1">
      <alignment horizontal="left" vertical="center" wrapText="1"/>
    </xf>
    <xf numFmtId="0" fontId="23" fillId="2" borderId="80" xfId="5" applyFont="1" applyFill="1" applyBorder="1" applyAlignment="1">
      <alignment horizontal="center" vertical="center" wrapText="1"/>
    </xf>
    <xf numFmtId="0" fontId="23" fillId="2" borderId="81" xfId="5" applyFont="1" applyFill="1" applyBorder="1" applyAlignment="1">
      <alignment horizontal="center" vertical="center" wrapText="1"/>
    </xf>
    <xf numFmtId="0" fontId="3" fillId="0" borderId="0" xfId="5" applyFont="1"/>
    <xf numFmtId="0" fontId="36" fillId="0" borderId="0" xfId="5" applyFont="1"/>
    <xf numFmtId="0" fontId="4" fillId="0" borderId="0" xfId="5" applyFont="1"/>
    <xf numFmtId="0" fontId="37" fillId="0" borderId="0" xfId="6" applyAlignment="1" applyProtection="1"/>
    <xf numFmtId="0" fontId="38" fillId="0" borderId="0" xfId="5" applyFont="1"/>
    <xf numFmtId="0" fontId="26" fillId="6" borderId="122" xfId="5" applyFont="1" applyFill="1" applyBorder="1" applyAlignment="1">
      <alignment horizontal="center" vertical="center" wrapText="1"/>
    </xf>
    <xf numFmtId="0" fontId="26" fillId="6" borderId="47" xfId="5" applyFont="1" applyFill="1" applyBorder="1" applyAlignment="1">
      <alignment horizontal="center" vertical="center" wrapText="1"/>
    </xf>
    <xf numFmtId="0" fontId="26" fillId="6" borderId="73" xfId="5" applyFont="1" applyFill="1" applyBorder="1" applyAlignment="1">
      <alignment horizontal="center" vertical="center" wrapText="1"/>
    </xf>
    <xf numFmtId="0" fontId="26" fillId="6" borderId="128" xfId="5" applyFont="1" applyFill="1" applyBorder="1" applyAlignment="1">
      <alignment horizontal="center" vertical="center" wrapText="1"/>
    </xf>
    <xf numFmtId="0" fontId="26" fillId="6" borderId="139" xfId="5" applyFont="1" applyFill="1" applyBorder="1" applyAlignment="1">
      <alignment horizontal="center" vertical="center" wrapText="1"/>
    </xf>
    <xf numFmtId="0" fontId="26" fillId="6" borderId="81" xfId="5" applyFont="1" applyFill="1" applyBorder="1" applyAlignment="1">
      <alignment horizontal="center" vertical="center" wrapText="1"/>
    </xf>
    <xf numFmtId="0" fontId="27" fillId="0" borderId="46" xfId="5" applyFont="1" applyBorder="1" applyAlignment="1">
      <alignment horizontal="center" vertical="center" wrapText="1"/>
    </xf>
    <xf numFmtId="164" fontId="14" fillId="0" borderId="126" xfId="5" applyNumberFormat="1" applyFont="1" applyBorder="1" applyAlignment="1">
      <alignment horizontal="center" vertical="center" wrapText="1"/>
    </xf>
    <xf numFmtId="164" fontId="14" fillId="0" borderId="140" xfId="5" applyNumberFormat="1" applyFont="1" applyBorder="1" applyAlignment="1">
      <alignment horizontal="center" vertical="center" wrapText="1"/>
    </xf>
    <xf numFmtId="164" fontId="14" fillId="0" borderId="125" xfId="5" applyNumberFormat="1" applyFont="1" applyBorder="1" applyAlignment="1">
      <alignment horizontal="center" vertical="center" wrapText="1"/>
    </xf>
    <xf numFmtId="164" fontId="38" fillId="0" borderId="0" xfId="5" applyNumberFormat="1" applyFont="1"/>
    <xf numFmtId="0" fontId="27" fillId="7" borderId="55" xfId="5" applyFont="1" applyFill="1" applyBorder="1" applyAlignment="1">
      <alignment horizontal="center" vertical="center" wrapText="1"/>
    </xf>
    <xf numFmtId="164" fontId="14" fillId="7" borderId="127" xfId="5" applyNumberFormat="1" applyFont="1" applyFill="1" applyBorder="1" applyAlignment="1">
      <alignment horizontal="center" vertical="center" wrapText="1"/>
    </xf>
    <xf numFmtId="164" fontId="14" fillId="7" borderId="141" xfId="5" applyNumberFormat="1" applyFont="1" applyFill="1" applyBorder="1" applyAlignment="1">
      <alignment horizontal="center" vertical="center" wrapText="1"/>
    </xf>
    <xf numFmtId="164" fontId="14" fillId="7" borderId="77" xfId="5" applyNumberFormat="1" applyFont="1" applyFill="1" applyBorder="1" applyAlignment="1">
      <alignment horizontal="center" vertical="center" wrapText="1"/>
    </xf>
    <xf numFmtId="0" fontId="27" fillId="0" borderId="55" xfId="5" applyFont="1" applyBorder="1" applyAlignment="1">
      <alignment horizontal="center" vertical="center" wrapText="1"/>
    </xf>
    <xf numFmtId="164" fontId="14" fillId="0" borderId="127" xfId="5" applyNumberFormat="1" applyFont="1" applyBorder="1" applyAlignment="1">
      <alignment horizontal="center" vertical="center" wrapText="1"/>
    </xf>
    <xf numFmtId="164" fontId="14" fillId="0" borderId="141" xfId="5" applyNumberFormat="1" applyFont="1" applyBorder="1" applyAlignment="1">
      <alignment horizontal="center" vertical="center" wrapText="1"/>
    </xf>
    <xf numFmtId="164" fontId="14" fillId="0" borderId="77" xfId="5" applyNumberFormat="1" applyFont="1" applyBorder="1" applyAlignment="1">
      <alignment horizontal="center" vertical="center" wrapText="1"/>
    </xf>
    <xf numFmtId="0" fontId="27" fillId="7" borderId="50" xfId="5" applyFont="1" applyFill="1" applyBorder="1" applyAlignment="1">
      <alignment horizontal="center" vertical="center" wrapText="1"/>
    </xf>
    <xf numFmtId="164" fontId="33" fillId="7" borderId="128" xfId="5" applyNumberFormat="1" applyFont="1" applyFill="1" applyBorder="1" applyAlignment="1">
      <alignment vertical="center" wrapText="1"/>
    </xf>
    <xf numFmtId="164" fontId="40" fillId="7" borderId="139" xfId="5" applyNumberFormat="1" applyFont="1" applyFill="1" applyBorder="1" applyAlignment="1">
      <alignment horizontal="center" vertical="center" wrapText="1"/>
    </xf>
    <xf numFmtId="164" fontId="18" fillId="7" borderId="81" xfId="5" applyNumberFormat="1" applyFont="1" applyFill="1" applyBorder="1" applyAlignment="1">
      <alignment horizontal="center" vertical="center" wrapText="1"/>
    </xf>
    <xf numFmtId="0" fontId="3" fillId="0" borderId="0" xfId="0" applyFont="1" applyFill="1"/>
    <xf numFmtId="0" fontId="0" fillId="0" borderId="0" xfId="0" applyFill="1"/>
    <xf numFmtId="164" fontId="0" fillId="0" borderId="0" xfId="0" applyNumberFormat="1" applyFill="1"/>
    <xf numFmtId="0" fontId="13" fillId="0" borderId="3" xfId="0" applyFont="1" applyFill="1" applyBorder="1" applyAlignment="1">
      <alignment horizontal="center"/>
    </xf>
    <xf numFmtId="0" fontId="13" fillId="0" borderId="5" xfId="0" applyFont="1" applyFill="1" applyBorder="1" applyAlignment="1">
      <alignment horizontal="center"/>
    </xf>
    <xf numFmtId="0" fontId="13" fillId="0" borderId="43" xfId="0" applyFont="1" applyFill="1" applyBorder="1" applyAlignment="1">
      <alignment horizontal="center"/>
    </xf>
    <xf numFmtId="0" fontId="6" fillId="0" borderId="0" xfId="0" applyFont="1" applyFill="1"/>
    <xf numFmtId="0" fontId="9" fillId="0" borderId="23" xfId="0" applyFont="1" applyFill="1" applyBorder="1" applyAlignment="1">
      <alignment horizontal="center"/>
    </xf>
    <xf numFmtId="164" fontId="10" fillId="0" borderId="21" xfId="2" applyNumberFormat="1" applyFont="1" applyFill="1" applyBorder="1" applyAlignment="1">
      <alignment horizontal="center"/>
    </xf>
    <xf numFmtId="164" fontId="9" fillId="0" borderId="11" xfId="0" applyNumberFormat="1" applyFont="1" applyFill="1" applyBorder="1" applyAlignment="1">
      <alignment horizontal="center"/>
    </xf>
    <xf numFmtId="164" fontId="9" fillId="0" borderId="15" xfId="0" applyNumberFormat="1" applyFont="1" applyFill="1" applyBorder="1" applyAlignment="1">
      <alignment horizontal="center"/>
    </xf>
    <xf numFmtId="0" fontId="8" fillId="0" borderId="83" xfId="0" applyFont="1" applyFill="1" applyBorder="1" applyAlignment="1">
      <alignment horizontal="center" vertical="center" wrapText="1"/>
    </xf>
    <xf numFmtId="9" fontId="9" fillId="0" borderId="0" xfId="0" applyNumberFormat="1" applyFont="1" applyFill="1" applyBorder="1" applyAlignment="1">
      <alignment horizontal="center"/>
    </xf>
    <xf numFmtId="164" fontId="10" fillId="0" borderId="0" xfId="2" applyNumberFormat="1" applyFont="1" applyFill="1" applyBorder="1" applyAlignment="1">
      <alignment horizontal="center"/>
    </xf>
    <xf numFmtId="164" fontId="17" fillId="0" borderId="9" xfId="2" applyNumberFormat="1" applyFont="1" applyFill="1" applyBorder="1" applyAlignment="1">
      <alignment horizontal="center"/>
    </xf>
    <xf numFmtId="0" fontId="21" fillId="0" borderId="0" xfId="0" applyFont="1" applyFill="1"/>
    <xf numFmtId="164" fontId="17" fillId="0" borderId="13" xfId="0" applyNumberFormat="1" applyFont="1" applyFill="1" applyBorder="1" applyAlignment="1">
      <alignment horizontal="center"/>
    </xf>
    <xf numFmtId="9" fontId="17" fillId="0" borderId="17" xfId="0" applyNumberFormat="1" applyFont="1" applyFill="1" applyBorder="1" applyAlignment="1">
      <alignment horizontal="center"/>
    </xf>
    <xf numFmtId="0" fontId="4" fillId="0" borderId="0" xfId="0" applyFont="1" applyFill="1"/>
    <xf numFmtId="164" fontId="11" fillId="0" borderId="0" xfId="2" applyNumberFormat="1" applyFont="1" applyFill="1" applyBorder="1" applyAlignment="1">
      <alignment horizontal="center"/>
    </xf>
    <xf numFmtId="164" fontId="11" fillId="0" borderId="0" xfId="2" applyNumberFormat="1" applyFont="1" applyFill="1" applyBorder="1"/>
    <xf numFmtId="168" fontId="0" fillId="0" borderId="0" xfId="1" applyNumberFormat="1" applyFont="1" applyFill="1"/>
    <xf numFmtId="168" fontId="11" fillId="0" borderId="0" xfId="1" applyNumberFormat="1" applyFont="1" applyFill="1" applyBorder="1"/>
    <xf numFmtId="169" fontId="11" fillId="0" borderId="0" xfId="1" applyNumberFormat="1" applyFont="1" applyFill="1" applyBorder="1"/>
    <xf numFmtId="165" fontId="0" fillId="0" borderId="0" xfId="1" applyFont="1" applyFill="1"/>
    <xf numFmtId="0" fontId="3" fillId="0" borderId="0" xfId="7" applyFont="1" applyFill="1" applyAlignment="1">
      <alignment horizontal="left" vertical="center"/>
    </xf>
    <xf numFmtId="0" fontId="42" fillId="0" borderId="0" xfId="8" applyFont="1" applyFill="1"/>
    <xf numFmtId="0" fontId="23" fillId="0" borderId="0" xfId="8" applyFont="1" applyFill="1" applyAlignment="1">
      <alignment horizontal="left"/>
    </xf>
    <xf numFmtId="0" fontId="3" fillId="0" borderId="0" xfId="8" applyFont="1" applyFill="1" applyAlignment="1">
      <alignment horizontal="left"/>
    </xf>
    <xf numFmtId="0" fontId="44" fillId="0" borderId="0" xfId="9" applyFont="1" applyFill="1"/>
    <xf numFmtId="0" fontId="22" fillId="0" borderId="0" xfId="8" applyFont="1" applyFill="1" applyBorder="1"/>
    <xf numFmtId="0" fontId="26" fillId="5" borderId="42" xfId="8" applyFont="1" applyFill="1" applyBorder="1" applyAlignment="1">
      <alignment horizontal="center" vertical="center" wrapText="1"/>
    </xf>
    <xf numFmtId="0" fontId="45" fillId="0" borderId="51" xfId="8" applyFont="1" applyFill="1" applyBorder="1" applyAlignment="1">
      <alignment horizontal="center" vertical="center" wrapText="1"/>
    </xf>
    <xf numFmtId="167" fontId="45" fillId="0" borderId="51" xfId="8" applyNumberFormat="1" applyFont="1" applyFill="1" applyBorder="1" applyAlignment="1">
      <alignment horizontal="center" vertical="center" wrapText="1"/>
    </xf>
    <xf numFmtId="1" fontId="45" fillId="0" borderId="51" xfId="8" applyNumberFormat="1" applyFont="1" applyFill="1" applyBorder="1" applyAlignment="1">
      <alignment horizontal="center" vertical="center" wrapText="1"/>
    </xf>
    <xf numFmtId="164" fontId="45" fillId="0" borderId="51" xfId="10" applyNumberFormat="1" applyFont="1" applyFill="1" applyBorder="1" applyAlignment="1">
      <alignment horizontal="center" vertical="center" wrapText="1"/>
    </xf>
    <xf numFmtId="0" fontId="45" fillId="0" borderId="55" xfId="8" applyFont="1" applyFill="1" applyBorder="1" applyAlignment="1">
      <alignment horizontal="center" vertical="center" wrapText="1"/>
    </xf>
    <xf numFmtId="0" fontId="3" fillId="8" borderId="55" xfId="8" applyFont="1" applyFill="1" applyBorder="1" applyAlignment="1">
      <alignment horizontal="center" vertical="center" wrapText="1"/>
    </xf>
    <xf numFmtId="167" fontId="3" fillId="8" borderId="51" xfId="8" applyNumberFormat="1" applyFont="1" applyFill="1" applyBorder="1" applyAlignment="1">
      <alignment horizontal="center" vertical="center" wrapText="1"/>
    </xf>
    <xf numFmtId="1" fontId="45" fillId="8" borderId="51" xfId="8" applyNumberFormat="1" applyFont="1" applyFill="1" applyBorder="1" applyAlignment="1">
      <alignment horizontal="center" vertical="center" wrapText="1"/>
    </xf>
    <xf numFmtId="164" fontId="45" fillId="8" borderId="51" xfId="10" applyNumberFormat="1" applyFont="1" applyFill="1" applyBorder="1" applyAlignment="1">
      <alignment horizontal="center" vertical="center" wrapText="1"/>
    </xf>
    <xf numFmtId="167" fontId="45" fillId="0" borderId="51" xfId="7" applyNumberFormat="1" applyFont="1" applyFill="1" applyBorder="1" applyAlignment="1">
      <alignment horizontal="center" vertical="center" wrapText="1"/>
    </xf>
    <xf numFmtId="1" fontId="45" fillId="0" borderId="51" xfId="7" applyNumberFormat="1" applyFont="1" applyFill="1" applyBorder="1" applyAlignment="1">
      <alignment horizontal="center" vertical="center" wrapText="1"/>
    </xf>
    <xf numFmtId="164" fontId="45" fillId="0" borderId="51" xfId="11" applyNumberFormat="1" applyFont="1" applyFill="1" applyBorder="1" applyAlignment="1">
      <alignment horizontal="center" vertical="center" wrapText="1"/>
    </xf>
    <xf numFmtId="0" fontId="45" fillId="0" borderId="132" xfId="8" applyFont="1" applyFill="1" applyBorder="1" applyAlignment="1">
      <alignment horizontal="center" vertical="center" wrapText="1"/>
    </xf>
    <xf numFmtId="0" fontId="3" fillId="8" borderId="132" xfId="8" applyFont="1" applyFill="1" applyBorder="1" applyAlignment="1">
      <alignment horizontal="center" vertical="center" wrapText="1"/>
    </xf>
    <xf numFmtId="167" fontId="3" fillId="8" borderId="49" xfId="7" applyNumberFormat="1" applyFont="1" applyFill="1" applyBorder="1" applyAlignment="1">
      <alignment horizontal="center" vertical="center" wrapText="1"/>
    </xf>
    <xf numFmtId="1" fontId="23" fillId="8" borderId="49" xfId="7" applyNumberFormat="1" applyFont="1" applyFill="1" applyBorder="1" applyAlignment="1">
      <alignment horizontal="center" vertical="center" wrapText="1"/>
    </xf>
    <xf numFmtId="164" fontId="45" fillId="8" borderId="49" xfId="11" applyNumberFormat="1" applyFont="1" applyFill="1" applyBorder="1" applyAlignment="1">
      <alignment horizontal="center" vertical="center" wrapText="1"/>
    </xf>
    <xf numFmtId="0" fontId="3" fillId="0" borderId="142" xfId="8" applyFont="1" applyFill="1" applyBorder="1" applyAlignment="1">
      <alignment horizontal="center" vertical="center" wrapText="1"/>
    </xf>
    <xf numFmtId="167" fontId="3" fillId="0" borderId="142" xfId="7" applyNumberFormat="1" applyFont="1" applyFill="1" applyBorder="1" applyAlignment="1">
      <alignment horizontal="center" vertical="center" wrapText="1"/>
    </xf>
    <xf numFmtId="0" fontId="23" fillId="0" borderId="142" xfId="7" applyFont="1" applyFill="1" applyBorder="1" applyAlignment="1">
      <alignment horizontal="center" vertical="center" wrapText="1"/>
    </xf>
    <xf numFmtId="164" fontId="45" fillId="0" borderId="142" xfId="11" applyNumberFormat="1" applyFont="1" applyFill="1" applyBorder="1" applyAlignment="1">
      <alignment horizontal="center" vertical="center" wrapText="1"/>
    </xf>
    <xf numFmtId="0" fontId="47" fillId="2" borderId="0" xfId="8" applyFont="1" applyFill="1" applyBorder="1" applyAlignment="1">
      <alignment horizontal="center" vertical="center" wrapText="1"/>
    </xf>
    <xf numFmtId="167" fontId="48" fillId="2" borderId="0" xfId="8" applyNumberFormat="1" applyFont="1" applyFill="1" applyBorder="1" applyAlignment="1">
      <alignment horizontal="center" vertical="center" wrapText="1"/>
    </xf>
    <xf numFmtId="0" fontId="23" fillId="2" borderId="0" xfId="8" applyFont="1" applyFill="1" applyBorder="1" applyAlignment="1">
      <alignment horizontal="center" vertical="center" wrapText="1"/>
    </xf>
    <xf numFmtId="0" fontId="3" fillId="8" borderId="42" xfId="8" applyFont="1" applyFill="1" applyBorder="1" applyAlignment="1">
      <alignment horizontal="center" vertical="center" wrapText="1"/>
    </xf>
    <xf numFmtId="167" fontId="3" fillId="8" borderId="42" xfId="8" applyNumberFormat="1" applyFont="1" applyFill="1" applyBorder="1" applyAlignment="1">
      <alignment horizontal="center" vertical="center" wrapText="1"/>
    </xf>
    <xf numFmtId="0" fontId="23" fillId="8" borderId="42" xfId="8" applyFont="1" applyFill="1" applyBorder="1" applyAlignment="1">
      <alignment horizontal="center" vertical="center" wrapText="1"/>
    </xf>
    <xf numFmtId="164" fontId="45" fillId="8" borderId="42" xfId="10" applyNumberFormat="1" applyFont="1" applyFill="1" applyBorder="1" applyAlignment="1">
      <alignment horizontal="center" vertical="center" wrapText="1"/>
    </xf>
    <xf numFmtId="0" fontId="22" fillId="0" borderId="0" xfId="8" applyFont="1" applyFill="1" applyBorder="1" applyAlignment="1">
      <alignment horizontal="center" vertical="center" wrapText="1"/>
    </xf>
    <xf numFmtId="167" fontId="22" fillId="0" borderId="0" xfId="8" applyNumberFormat="1" applyFont="1" applyFill="1" applyBorder="1"/>
    <xf numFmtId="164" fontId="42" fillId="0" borderId="0" xfId="10" applyNumberFormat="1" applyFont="1" applyFill="1"/>
    <xf numFmtId="0" fontId="3" fillId="0" borderId="0" xfId="7" applyFont="1" applyAlignment="1">
      <alignment horizontal="left" vertical="center"/>
    </xf>
    <xf numFmtId="0" fontId="49" fillId="0" borderId="0" xfId="7" applyFont="1"/>
    <xf numFmtId="0" fontId="44" fillId="0" borderId="0" xfId="9" applyFont="1"/>
    <xf numFmtId="167" fontId="26" fillId="5" borderId="42" xfId="8" applyNumberFormat="1" applyFont="1" applyFill="1" applyBorder="1" applyAlignment="1">
      <alignment horizontal="center" vertical="center" wrapText="1"/>
    </xf>
    <xf numFmtId="0" fontId="23" fillId="0" borderId="51" xfId="8" applyFont="1" applyFill="1" applyBorder="1" applyAlignment="1">
      <alignment horizontal="center" vertical="center" wrapText="1"/>
    </xf>
    <xf numFmtId="167" fontId="23" fillId="0" borderId="51" xfId="8" applyNumberFormat="1" applyFont="1" applyFill="1" applyBorder="1" applyAlignment="1">
      <alignment horizontal="center" vertical="center" wrapText="1"/>
    </xf>
    <xf numFmtId="0" fontId="23" fillId="0" borderId="132" xfId="8" applyFont="1" applyFill="1" applyBorder="1" applyAlignment="1">
      <alignment horizontal="center" vertical="center" wrapText="1"/>
    </xf>
    <xf numFmtId="167" fontId="23" fillId="0" borderId="55" xfId="8" applyNumberFormat="1" applyFont="1" applyFill="1" applyBorder="1" applyAlignment="1">
      <alignment horizontal="center" vertical="center" wrapText="1"/>
    </xf>
    <xf numFmtId="0" fontId="3" fillId="8" borderId="142" xfId="8" applyFont="1" applyFill="1" applyBorder="1" applyAlignment="1">
      <alignment horizontal="center" vertical="center" wrapText="1"/>
    </xf>
    <xf numFmtId="167" fontId="3" fillId="8" borderId="142" xfId="8" applyNumberFormat="1" applyFont="1" applyFill="1" applyBorder="1" applyAlignment="1">
      <alignment horizontal="center" vertical="center" wrapText="1"/>
    </xf>
    <xf numFmtId="0" fontId="45" fillId="0" borderId="0" xfId="7" applyFont="1" applyAlignment="1">
      <alignment horizontal="justify" vertical="center"/>
    </xf>
    <xf numFmtId="0" fontId="13" fillId="0" borderId="42" xfId="0" applyFont="1" applyBorder="1" applyAlignment="1">
      <alignment horizontal="center"/>
    </xf>
    <xf numFmtId="0" fontId="16" fillId="0" borderId="5" xfId="0" applyFont="1" applyBorder="1" applyAlignment="1">
      <alignment horizontal="center"/>
    </xf>
    <xf numFmtId="0" fontId="13" fillId="0" borderId="4" xfId="0" applyFont="1" applyBorder="1" applyAlignment="1">
      <alignment horizontal="center"/>
    </xf>
    <xf numFmtId="164" fontId="20" fillId="0" borderId="6" xfId="2" applyNumberFormat="1" applyFont="1" applyBorder="1" applyAlignment="1">
      <alignment horizontal="center"/>
    </xf>
    <xf numFmtId="164" fontId="20" fillId="0" borderId="8" xfId="2" applyNumberFormat="1" applyFont="1" applyBorder="1" applyAlignment="1">
      <alignment horizontal="center"/>
    </xf>
    <xf numFmtId="164" fontId="20" fillId="0" borderId="7" xfId="2" applyNumberFormat="1" applyFont="1" applyBorder="1" applyAlignment="1">
      <alignment horizontal="center"/>
    </xf>
    <xf numFmtId="0" fontId="17" fillId="0" borderId="62" xfId="0" applyFont="1" applyBorder="1" applyAlignment="1">
      <alignment horizontal="center"/>
    </xf>
    <xf numFmtId="164" fontId="20" fillId="0" borderId="143" xfId="2" applyNumberFormat="1" applyFont="1" applyBorder="1" applyAlignment="1">
      <alignment horizontal="center"/>
    </xf>
    <xf numFmtId="164" fontId="20" fillId="0" borderId="61" xfId="2" applyNumberFormat="1" applyFont="1" applyBorder="1" applyAlignment="1">
      <alignment horizontal="center"/>
    </xf>
    <xf numFmtId="164" fontId="20" fillId="0" borderId="62" xfId="2" applyNumberFormat="1" applyFont="1" applyBorder="1" applyAlignment="1">
      <alignment horizontal="center"/>
    </xf>
    <xf numFmtId="9" fontId="17" fillId="0" borderId="11" xfId="0" applyNumberFormat="1" applyFont="1" applyBorder="1" applyAlignment="1">
      <alignment horizontal="center"/>
    </xf>
    <xf numFmtId="164" fontId="20" fillId="0" borderId="10" xfId="2" applyNumberFormat="1" applyFont="1" applyBorder="1" applyAlignment="1">
      <alignment horizontal="center"/>
    </xf>
    <xf numFmtId="164" fontId="20" fillId="0" borderId="12" xfId="2" applyNumberFormat="1" applyFont="1" applyBorder="1" applyAlignment="1">
      <alignment horizontal="center"/>
    </xf>
    <xf numFmtId="164" fontId="20" fillId="0" borderId="11" xfId="2" applyNumberFormat="1" applyFont="1" applyBorder="1" applyAlignment="1">
      <alignment horizontal="center"/>
    </xf>
    <xf numFmtId="0" fontId="17" fillId="0" borderId="15" xfId="0" applyFont="1" applyBorder="1" applyAlignment="1">
      <alignment horizontal="center" vertical="center"/>
    </xf>
    <xf numFmtId="164" fontId="20" fillId="0" borderId="14" xfId="2" applyNumberFormat="1" applyFont="1" applyBorder="1" applyAlignment="1">
      <alignment horizontal="center"/>
    </xf>
    <xf numFmtId="164" fontId="20" fillId="0" borderId="16" xfId="2" applyNumberFormat="1" applyFont="1" applyBorder="1" applyAlignment="1">
      <alignment horizontal="center"/>
    </xf>
    <xf numFmtId="164" fontId="20" fillId="0" borderId="15" xfId="2" applyNumberFormat="1" applyFont="1" applyBorder="1" applyAlignment="1">
      <alignment horizontal="center"/>
    </xf>
    <xf numFmtId="0" fontId="4" fillId="0" borderId="0" xfId="0" applyFont="1" applyBorder="1"/>
    <xf numFmtId="165" fontId="4" fillId="0" borderId="0" xfId="3" applyFont="1"/>
    <xf numFmtId="165" fontId="4" fillId="0" borderId="0" xfId="0" applyNumberFormat="1" applyFont="1"/>
    <xf numFmtId="0" fontId="23" fillId="0" borderId="83" xfId="0" applyFont="1" applyFill="1" applyBorder="1" applyAlignment="1">
      <alignment horizontal="center" vertical="center" wrapText="1"/>
    </xf>
    <xf numFmtId="9" fontId="23" fillId="0" borderId="95" xfId="0" applyNumberFormat="1" applyFont="1" applyFill="1" applyBorder="1" applyAlignment="1">
      <alignment horizontal="center" vertical="center" wrapText="1"/>
    </xf>
    <xf numFmtId="164" fontId="25" fillId="0" borderId="96" xfId="2" applyNumberFormat="1" applyFont="1" applyFill="1" applyBorder="1" applyAlignment="1">
      <alignment horizontal="center"/>
    </xf>
    <xf numFmtId="164" fontId="25" fillId="0" borderId="97" xfId="2" applyNumberFormat="1" applyFont="1" applyFill="1" applyBorder="1" applyAlignment="1">
      <alignment horizontal="center"/>
    </xf>
    <xf numFmtId="164" fontId="25" fillId="0" borderId="119" xfId="0" applyNumberFormat="1" applyFont="1" applyFill="1" applyBorder="1" applyAlignment="1">
      <alignment horizontal="center" vertical="center"/>
    </xf>
    <xf numFmtId="164" fontId="25" fillId="0" borderId="73" xfId="0" applyNumberFormat="1" applyFont="1" applyFill="1" applyBorder="1" applyAlignment="1">
      <alignment horizontal="center" vertical="center"/>
    </xf>
    <xf numFmtId="164" fontId="25" fillId="4" borderId="96" xfId="2" applyNumberFormat="1" applyFont="1" applyFill="1" applyBorder="1" applyAlignment="1">
      <alignment horizontal="center"/>
    </xf>
    <xf numFmtId="164" fontId="25" fillId="4" borderId="148" xfId="2" applyNumberFormat="1" applyFont="1" applyFill="1" applyBorder="1" applyAlignment="1">
      <alignment horizontal="center"/>
    </xf>
    <xf numFmtId="164" fontId="25" fillId="4" borderId="149" xfId="0" applyNumberFormat="1" applyFont="1" applyFill="1" applyBorder="1" applyAlignment="1">
      <alignment horizontal="center" vertical="center"/>
    </xf>
    <xf numFmtId="164" fontId="25" fillId="4" borderId="135" xfId="0" applyNumberFormat="1" applyFont="1" applyFill="1" applyBorder="1" applyAlignment="1">
      <alignment horizontal="center" vertical="center"/>
    </xf>
    <xf numFmtId="164" fontId="25" fillId="0" borderId="24" xfId="2" applyNumberFormat="1" applyFont="1" applyFill="1" applyBorder="1" applyAlignment="1">
      <alignment horizontal="center"/>
    </xf>
    <xf numFmtId="164" fontId="25" fillId="0" borderId="101" xfId="2" applyNumberFormat="1" applyFont="1" applyFill="1" applyBorder="1" applyAlignment="1">
      <alignment horizontal="center"/>
    </xf>
    <xf numFmtId="164" fontId="25" fillId="0" borderId="121" xfId="0" applyNumberFormat="1" applyFont="1" applyFill="1" applyBorder="1" applyAlignment="1">
      <alignment horizontal="center" vertical="center"/>
    </xf>
    <xf numFmtId="164" fontId="25" fillId="0" borderId="81" xfId="0" applyNumberFormat="1" applyFont="1" applyFill="1" applyBorder="1" applyAlignment="1">
      <alignment horizontal="center" vertical="center"/>
    </xf>
    <xf numFmtId="0" fontId="3" fillId="0" borderId="0" xfId="12" applyFont="1"/>
    <xf numFmtId="0" fontId="4" fillId="0" borderId="0" xfId="12" applyFont="1"/>
    <xf numFmtId="164" fontId="4" fillId="0" borderId="0" xfId="12" applyNumberFormat="1" applyFont="1"/>
    <xf numFmtId="0" fontId="1" fillId="0" borderId="0" xfId="12"/>
    <xf numFmtId="0" fontId="1" fillId="0" borderId="0" xfId="12" applyAlignment="1">
      <alignment horizontal="center"/>
    </xf>
    <xf numFmtId="164" fontId="1" fillId="0" borderId="0" xfId="12" applyNumberFormat="1"/>
    <xf numFmtId="0" fontId="13" fillId="0" borderId="42" xfId="12" applyFont="1" applyBorder="1" applyAlignment="1">
      <alignment horizontal="center"/>
    </xf>
    <xf numFmtId="0" fontId="16" fillId="0" borderId="5" xfId="12" applyFont="1" applyBorder="1" applyAlignment="1">
      <alignment horizontal="center"/>
    </xf>
    <xf numFmtId="0" fontId="13" fillId="0" borderId="3" xfId="12" applyFont="1" applyBorder="1" applyAlignment="1">
      <alignment horizontal="center"/>
    </xf>
    <xf numFmtId="0" fontId="13" fillId="0" borderId="4" xfId="12" applyFont="1" applyBorder="1" applyAlignment="1">
      <alignment horizontal="center"/>
    </xf>
    <xf numFmtId="0" fontId="13" fillId="0" borderId="5" xfId="12" applyFont="1" applyBorder="1" applyAlignment="1">
      <alignment horizontal="center"/>
    </xf>
    <xf numFmtId="0" fontId="17" fillId="0" borderId="7" xfId="12" applyFont="1" applyBorder="1" applyAlignment="1">
      <alignment horizontal="center"/>
    </xf>
    <xf numFmtId="164" fontId="20" fillId="0" borderId="6" xfId="13" applyNumberFormat="1" applyFont="1" applyBorder="1" applyAlignment="1">
      <alignment horizontal="center"/>
    </xf>
    <xf numFmtId="164" fontId="20" fillId="0" borderId="8" xfId="13" applyNumberFormat="1" applyFont="1" applyBorder="1" applyAlignment="1">
      <alignment horizontal="center"/>
    </xf>
    <xf numFmtId="164" fontId="20" fillId="0" borderId="7" xfId="13" applyNumberFormat="1" applyFont="1" applyBorder="1" applyAlignment="1">
      <alignment horizontal="center"/>
    </xf>
    <xf numFmtId="9" fontId="17" fillId="0" borderId="11" xfId="12" applyNumberFormat="1" applyFont="1" applyBorder="1" applyAlignment="1">
      <alignment horizontal="center"/>
    </xf>
    <xf numFmtId="164" fontId="20" fillId="0" borderId="10" xfId="13" applyNumberFormat="1" applyFont="1" applyBorder="1" applyAlignment="1">
      <alignment horizontal="center"/>
    </xf>
    <xf numFmtId="164" fontId="20" fillId="0" borderId="12" xfId="13" applyNumberFormat="1" applyFont="1" applyBorder="1" applyAlignment="1">
      <alignment horizontal="center"/>
    </xf>
    <xf numFmtId="164" fontId="20" fillId="0" borderId="11" xfId="13" applyNumberFormat="1" applyFont="1" applyBorder="1" applyAlignment="1">
      <alignment horizontal="center"/>
    </xf>
    <xf numFmtId="0" fontId="17" fillId="0" borderId="15" xfId="12" applyFont="1" applyBorder="1" applyAlignment="1">
      <alignment horizontal="center" vertical="center"/>
    </xf>
    <xf numFmtId="164" fontId="20" fillId="0" borderId="14" xfId="13" applyNumberFormat="1" applyFont="1" applyBorder="1" applyAlignment="1">
      <alignment horizontal="center"/>
    </xf>
    <xf numFmtId="164" fontId="20" fillId="0" borderId="16" xfId="13" applyNumberFormat="1" applyFont="1" applyBorder="1" applyAlignment="1">
      <alignment horizontal="center"/>
    </xf>
    <xf numFmtId="164" fontId="20" fillId="0" borderId="15" xfId="13" applyNumberFormat="1" applyFont="1" applyBorder="1" applyAlignment="1">
      <alignment horizontal="center"/>
    </xf>
    <xf numFmtId="0" fontId="4" fillId="0" borderId="0" xfId="12" applyFont="1" applyBorder="1" applyAlignment="1">
      <alignment horizontal="center" vertical="center" wrapText="1"/>
    </xf>
    <xf numFmtId="0" fontId="4" fillId="0" borderId="0" xfId="12" applyFont="1" applyBorder="1"/>
    <xf numFmtId="164" fontId="4" fillId="0" borderId="0" xfId="13" applyNumberFormat="1" applyFont="1" applyBorder="1"/>
    <xf numFmtId="165" fontId="4" fillId="0" borderId="0" xfId="14" applyFont="1"/>
    <xf numFmtId="165" fontId="4" fillId="0" borderId="0" xfId="12" applyNumberFormat="1" applyFont="1"/>
    <xf numFmtId="0" fontId="26" fillId="5" borderId="42" xfId="0" applyFont="1" applyFill="1" applyBorder="1" applyAlignment="1">
      <alignment horizontal="center" vertical="center"/>
    </xf>
    <xf numFmtId="0" fontId="50" fillId="5" borderId="67" xfId="0" applyFont="1" applyFill="1" applyBorder="1" applyAlignment="1">
      <alignment horizontal="center" vertical="center" wrapText="1"/>
    </xf>
    <xf numFmtId="0" fontId="26" fillId="5" borderId="68" xfId="0" applyFont="1" applyFill="1" applyBorder="1" applyAlignment="1">
      <alignment horizontal="center" vertical="center" wrapText="1"/>
    </xf>
    <xf numFmtId="0" fontId="26" fillId="5" borderId="129" xfId="0" applyFont="1" applyFill="1" applyBorder="1" applyAlignment="1">
      <alignment horizontal="center" vertical="center" wrapText="1"/>
    </xf>
    <xf numFmtId="0" fontId="26" fillId="5" borderId="69" xfId="0" applyFont="1" applyFill="1" applyBorder="1" applyAlignment="1">
      <alignment horizontal="center" vertical="center" wrapText="1"/>
    </xf>
    <xf numFmtId="10" fontId="51" fillId="4" borderId="51" xfId="0" quotePrefix="1" applyNumberFormat="1" applyFont="1" applyFill="1" applyBorder="1" applyAlignment="1">
      <alignment horizontal="center" vertical="center"/>
    </xf>
    <xf numFmtId="164" fontId="22" fillId="4" borderId="123" xfId="2" applyNumberFormat="1" applyFont="1" applyFill="1" applyBorder="1" applyAlignment="1">
      <alignment horizontal="center" vertical="center"/>
    </xf>
    <xf numFmtId="164" fontId="22" fillId="4" borderId="124" xfId="2" applyNumberFormat="1" applyFont="1" applyFill="1" applyBorder="1" applyAlignment="1">
      <alignment horizontal="center" vertical="center"/>
    </xf>
    <xf numFmtId="164" fontId="22" fillId="4" borderId="130" xfId="2" applyNumberFormat="1" applyFont="1" applyFill="1" applyBorder="1" applyAlignment="1">
      <alignment horizontal="center" vertical="center"/>
    </xf>
    <xf numFmtId="164" fontId="22" fillId="4" borderId="125" xfId="2" applyNumberFormat="1" applyFont="1" applyFill="1" applyBorder="1" applyAlignment="1">
      <alignment horizontal="center" vertical="center"/>
    </xf>
    <xf numFmtId="10" fontId="51" fillId="4" borderId="55" xfId="0" quotePrefix="1" applyNumberFormat="1" applyFont="1" applyFill="1" applyBorder="1" applyAlignment="1">
      <alignment horizontal="center" vertical="center"/>
    </xf>
    <xf numFmtId="164" fontId="22" fillId="4" borderId="120" xfId="2" applyNumberFormat="1" applyFont="1" applyFill="1" applyBorder="1" applyAlignment="1">
      <alignment horizontal="center" vertical="center"/>
    </xf>
    <xf numFmtId="164" fontId="22" fillId="4" borderId="76" xfId="2" applyNumberFormat="1" applyFont="1" applyFill="1" applyBorder="1" applyAlignment="1">
      <alignment horizontal="center" vertical="center"/>
    </xf>
    <xf numFmtId="164" fontId="22" fillId="4" borderId="131" xfId="2" applyNumberFormat="1" applyFont="1" applyFill="1" applyBorder="1" applyAlignment="1">
      <alignment horizontal="center" vertical="center"/>
    </xf>
    <xf numFmtId="164" fontId="22" fillId="4" borderId="77" xfId="2" applyNumberFormat="1" applyFont="1" applyFill="1" applyBorder="1" applyAlignment="1">
      <alignment horizontal="center" vertical="center"/>
    </xf>
    <xf numFmtId="9" fontId="51" fillId="4" borderId="50" xfId="0" quotePrefix="1" applyNumberFormat="1" applyFont="1" applyFill="1" applyBorder="1" applyAlignment="1">
      <alignment horizontal="center" vertical="center"/>
    </xf>
    <xf numFmtId="164" fontId="22" fillId="4" borderId="121" xfId="2" applyNumberFormat="1" applyFont="1" applyFill="1" applyBorder="1" applyAlignment="1">
      <alignment horizontal="center" vertical="center"/>
    </xf>
    <xf numFmtId="164" fontId="22" fillId="4" borderId="80" xfId="2" applyNumberFormat="1" applyFont="1" applyFill="1" applyBorder="1" applyAlignment="1">
      <alignment horizontal="center" vertical="center"/>
    </xf>
    <xf numFmtId="164" fontId="22" fillId="4" borderId="136" xfId="2" applyNumberFormat="1" applyFont="1" applyFill="1" applyBorder="1" applyAlignment="1">
      <alignment horizontal="center" vertical="center"/>
    </xf>
    <xf numFmtId="164" fontId="22" fillId="4" borderId="81" xfId="2" applyNumberFormat="1" applyFont="1" applyFill="1" applyBorder="1" applyAlignment="1">
      <alignment horizontal="center" vertical="center"/>
    </xf>
    <xf numFmtId="9" fontId="51" fillId="2" borderId="84" xfId="0" quotePrefix="1" applyNumberFormat="1" applyFont="1" applyFill="1" applyBorder="1" applyAlignment="1">
      <alignment horizontal="center" vertical="center"/>
    </xf>
    <xf numFmtId="164" fontId="22" fillId="2" borderId="144" xfId="2" applyNumberFormat="1" applyFont="1" applyFill="1" applyBorder="1" applyAlignment="1">
      <alignment horizontal="center" vertical="center"/>
    </xf>
    <xf numFmtId="164" fontId="22" fillId="2" borderId="150" xfId="2" applyNumberFormat="1" applyFont="1" applyFill="1" applyBorder="1" applyAlignment="1">
      <alignment horizontal="center" vertical="center"/>
    </xf>
    <xf numFmtId="164" fontId="22" fillId="2" borderId="151" xfId="2" applyNumberFormat="1" applyFont="1" applyFill="1" applyBorder="1" applyAlignment="1">
      <alignment horizontal="center" vertical="center"/>
    </xf>
    <xf numFmtId="164" fontId="22" fillId="2" borderId="145" xfId="2" applyNumberFormat="1" applyFont="1" applyFill="1" applyBorder="1" applyAlignment="1">
      <alignment horizontal="center" vertical="center"/>
    </xf>
    <xf numFmtId="9" fontId="51" fillId="2" borderId="132" xfId="0" quotePrefix="1" applyNumberFormat="1" applyFont="1" applyFill="1" applyBorder="1" applyAlignment="1">
      <alignment horizontal="center" vertical="center"/>
    </xf>
    <xf numFmtId="164" fontId="22" fillId="2" borderId="149" xfId="2" applyNumberFormat="1" applyFont="1" applyFill="1" applyBorder="1" applyAlignment="1">
      <alignment horizontal="center" vertical="center"/>
    </xf>
    <xf numFmtId="164" fontId="22" fillId="2" borderId="133" xfId="2" applyNumberFormat="1" applyFont="1" applyFill="1" applyBorder="1" applyAlignment="1">
      <alignment horizontal="center" vertical="center"/>
    </xf>
    <xf numFmtId="164" fontId="22" fillId="2" borderId="134" xfId="2" applyNumberFormat="1" applyFont="1" applyFill="1" applyBorder="1" applyAlignment="1">
      <alignment horizontal="center" vertical="center"/>
    </xf>
    <xf numFmtId="164" fontId="22" fillId="2" borderId="135" xfId="2" applyNumberFormat="1" applyFont="1" applyFill="1" applyBorder="1" applyAlignment="1">
      <alignment horizontal="center" vertical="center"/>
    </xf>
    <xf numFmtId="9" fontId="51" fillId="2" borderId="50" xfId="0" quotePrefix="1" applyNumberFormat="1" applyFont="1" applyFill="1" applyBorder="1" applyAlignment="1">
      <alignment horizontal="center" vertical="center"/>
    </xf>
    <xf numFmtId="164" fontId="22" fillId="2" borderId="121" xfId="2" applyNumberFormat="1" applyFont="1" applyFill="1" applyBorder="1" applyAlignment="1">
      <alignment horizontal="center" vertical="center"/>
    </xf>
    <xf numFmtId="164" fontId="22" fillId="2" borderId="80" xfId="2" applyNumberFormat="1" applyFont="1" applyFill="1" applyBorder="1" applyAlignment="1">
      <alignment horizontal="center" vertical="center"/>
    </xf>
    <xf numFmtId="164" fontId="22" fillId="2" borderId="136" xfId="2" applyNumberFormat="1" applyFont="1" applyFill="1" applyBorder="1" applyAlignment="1">
      <alignment horizontal="center" vertical="center"/>
    </xf>
    <xf numFmtId="164" fontId="22" fillId="2" borderId="81" xfId="2" applyNumberFormat="1" applyFont="1" applyFill="1" applyBorder="1" applyAlignment="1">
      <alignment horizontal="center" vertical="center"/>
    </xf>
    <xf numFmtId="0" fontId="27" fillId="2" borderId="152" xfId="0" applyFont="1" applyFill="1" applyBorder="1" applyAlignment="1">
      <alignment horizontal="center" vertical="center" textRotation="90"/>
    </xf>
    <xf numFmtId="0" fontId="3" fillId="2" borderId="152" xfId="0" applyFont="1" applyFill="1" applyBorder="1" applyAlignment="1">
      <alignment horizontal="center" vertical="center" wrapText="1"/>
    </xf>
    <xf numFmtId="9" fontId="51" fillId="2" borderId="152" xfId="0" quotePrefix="1" applyNumberFormat="1" applyFont="1" applyFill="1" applyBorder="1" applyAlignment="1">
      <alignment horizontal="center" vertical="center"/>
    </xf>
    <xf numFmtId="164" fontId="22" fillId="2" borderId="152" xfId="2" applyNumberFormat="1" applyFont="1" applyFill="1" applyBorder="1" applyAlignment="1">
      <alignment horizontal="center" vertical="center"/>
    </xf>
    <xf numFmtId="10" fontId="51" fillId="4" borderId="46" xfId="0" quotePrefix="1" applyNumberFormat="1" applyFont="1" applyFill="1" applyBorder="1" applyAlignment="1">
      <alignment horizontal="center" vertical="center"/>
    </xf>
    <xf numFmtId="164" fontId="22" fillId="4" borderId="119" xfId="2" applyNumberFormat="1" applyFont="1" applyFill="1" applyBorder="1" applyAlignment="1">
      <alignment horizontal="center" vertical="center"/>
    </xf>
    <xf numFmtId="164" fontId="22" fillId="4" borderId="72" xfId="2" applyNumberFormat="1" applyFont="1" applyFill="1" applyBorder="1" applyAlignment="1">
      <alignment horizontal="center" vertical="center"/>
    </xf>
    <xf numFmtId="164" fontId="22" fillId="4" borderId="153" xfId="2" applyNumberFormat="1" applyFont="1" applyFill="1" applyBorder="1" applyAlignment="1">
      <alignment horizontal="center" vertical="center"/>
    </xf>
    <xf numFmtId="164" fontId="22" fillId="4" borderId="73" xfId="2" applyNumberFormat="1" applyFont="1" applyFill="1" applyBorder="1" applyAlignment="1">
      <alignment horizontal="center" vertical="center"/>
    </xf>
    <xf numFmtId="2" fontId="0" fillId="0" borderId="0" xfId="0" applyNumberFormat="1"/>
    <xf numFmtId="167" fontId="22" fillId="0" borderId="81" xfId="0" applyNumberFormat="1" applyFont="1" applyBorder="1" applyAlignment="1">
      <alignment horizontal="center" vertical="center"/>
    </xf>
    <xf numFmtId="167" fontId="22" fillId="0" borderId="136" xfId="0" applyNumberFormat="1" applyFont="1" applyBorder="1" applyAlignment="1">
      <alignment horizontal="center" vertical="center"/>
    </xf>
    <xf numFmtId="167" fontId="22" fillId="0" borderId="80" xfId="0" applyNumberFormat="1" applyFont="1" applyBorder="1" applyAlignment="1">
      <alignment horizontal="center" vertical="center"/>
    </xf>
    <xf numFmtId="167" fontId="22" fillId="0" borderId="121" xfId="2" applyNumberFormat="1" applyFont="1" applyBorder="1" applyAlignment="1">
      <alignment horizontal="center" vertical="center"/>
    </xf>
    <xf numFmtId="167" fontId="22" fillId="0" borderId="77" xfId="0" applyNumberFormat="1" applyFont="1" applyBorder="1" applyAlignment="1">
      <alignment horizontal="center" vertical="center"/>
    </xf>
    <xf numFmtId="167" fontId="22" fillId="0" borderId="131" xfId="0" applyNumberFormat="1" applyFont="1" applyBorder="1" applyAlignment="1">
      <alignment horizontal="center" vertical="center"/>
    </xf>
    <xf numFmtId="167" fontId="22" fillId="0" borderId="76" xfId="0" applyNumberFormat="1" applyFont="1" applyBorder="1" applyAlignment="1">
      <alignment horizontal="center" vertical="center"/>
    </xf>
    <xf numFmtId="167" fontId="22" fillId="0" borderId="120" xfId="2" applyNumberFormat="1" applyFont="1" applyBorder="1" applyAlignment="1">
      <alignment horizontal="center" vertical="center"/>
    </xf>
    <xf numFmtId="164" fontId="51" fillId="0" borderId="50" xfId="0" quotePrefix="1" applyNumberFormat="1" applyFont="1" applyBorder="1" applyAlignment="1">
      <alignment horizontal="center" vertical="center"/>
    </xf>
    <xf numFmtId="2" fontId="22" fillId="0" borderId="76" xfId="0" applyNumberFormat="1" applyFont="1" applyBorder="1" applyAlignment="1">
      <alignment horizontal="center" vertical="center"/>
    </xf>
    <xf numFmtId="164" fontId="51" fillId="0" borderId="55" xfId="0" quotePrefix="1" applyNumberFormat="1" applyFont="1" applyBorder="1" applyAlignment="1">
      <alignment horizontal="center" vertical="center"/>
    </xf>
    <xf numFmtId="167" fontId="22" fillId="0" borderId="73" xfId="0" applyNumberFormat="1" applyFont="1" applyBorder="1" applyAlignment="1">
      <alignment horizontal="center" vertical="center"/>
    </xf>
    <xf numFmtId="167" fontId="22" fillId="0" borderId="72" xfId="0" applyNumberFormat="1" applyFont="1" applyBorder="1" applyAlignment="1">
      <alignment horizontal="center" vertical="center"/>
    </xf>
    <xf numFmtId="167" fontId="22" fillId="0" borderId="119" xfId="2" applyNumberFormat="1" applyFont="1" applyBorder="1" applyAlignment="1">
      <alignment horizontal="center" vertical="center"/>
    </xf>
    <xf numFmtId="2" fontId="22" fillId="0" borderId="81" xfId="0" applyNumberFormat="1" applyFont="1" applyBorder="1" applyAlignment="1">
      <alignment horizontal="center" vertical="center"/>
    </xf>
    <xf numFmtId="164" fontId="51" fillId="0" borderId="50" xfId="0" quotePrefix="1" applyNumberFormat="1" applyFont="1" applyFill="1" applyBorder="1" applyAlignment="1">
      <alignment horizontal="center" vertical="center"/>
    </xf>
    <xf numFmtId="164" fontId="51" fillId="0" borderId="55" xfId="0" quotePrefix="1" applyNumberFormat="1" applyFont="1" applyFill="1" applyBorder="1" applyAlignment="1">
      <alignment horizontal="center" vertical="center"/>
    </xf>
    <xf numFmtId="164" fontId="51" fillId="4" borderId="50" xfId="0" quotePrefix="1" applyNumberFormat="1" applyFont="1" applyFill="1" applyBorder="1" applyAlignment="1">
      <alignment horizontal="center" vertical="center"/>
    </xf>
    <xf numFmtId="164" fontId="51" fillId="4" borderId="55" xfId="0" quotePrefix="1" applyNumberFormat="1" applyFont="1" applyFill="1" applyBorder="1" applyAlignment="1">
      <alignment horizontal="center" vertical="center"/>
    </xf>
    <xf numFmtId="170" fontId="22" fillId="4" borderId="73" xfId="0" applyNumberFormat="1" applyFont="1" applyFill="1" applyBorder="1" applyAlignment="1">
      <alignment horizontal="center" vertical="center"/>
    </xf>
    <xf numFmtId="170" fontId="22" fillId="4" borderId="153" xfId="0" applyNumberFormat="1" applyFont="1" applyFill="1" applyBorder="1" applyAlignment="1">
      <alignment horizontal="center" vertical="center"/>
    </xf>
    <xf numFmtId="170" fontId="22" fillId="4" borderId="72" xfId="0" applyNumberFormat="1" applyFont="1" applyFill="1" applyBorder="1" applyAlignment="1">
      <alignment horizontal="center" vertical="center"/>
    </xf>
    <xf numFmtId="170" fontId="22" fillId="4" borderId="119" xfId="2" applyNumberFormat="1" applyFont="1" applyFill="1" applyBorder="1" applyAlignment="1">
      <alignment horizontal="center" vertical="center"/>
    </xf>
    <xf numFmtId="9" fontId="51" fillId="4" borderId="46" xfId="0" quotePrefix="1" applyNumberFormat="1" applyFont="1" applyFill="1" applyBorder="1" applyAlignment="1">
      <alignment horizontal="center" vertical="center"/>
    </xf>
    <xf numFmtId="0" fontId="0" fillId="0" borderId="95" xfId="0" applyBorder="1" applyAlignment="1">
      <alignment horizontal="center" vertical="center"/>
    </xf>
    <xf numFmtId="165" fontId="0" fillId="0" borderId="0" xfId="1" applyFont="1"/>
    <xf numFmtId="175" fontId="0" fillId="0" borderId="0" xfId="0" applyNumberFormat="1"/>
    <xf numFmtId="164" fontId="51" fillId="0" borderId="50" xfId="2" quotePrefix="1" applyNumberFormat="1" applyFont="1" applyFill="1" applyBorder="1" applyAlignment="1">
      <alignment horizontal="center" vertical="center"/>
    </xf>
    <xf numFmtId="164" fontId="51" fillId="0" borderId="55" xfId="2" quotePrefix="1" applyNumberFormat="1" applyFont="1" applyFill="1" applyBorder="1" applyAlignment="1">
      <alignment horizontal="center" vertical="center"/>
    </xf>
    <xf numFmtId="164" fontId="51" fillId="0" borderId="51" xfId="0" quotePrefix="1" applyNumberFormat="1" applyFont="1" applyFill="1" applyBorder="1" applyAlignment="1">
      <alignment horizontal="center" vertical="center"/>
    </xf>
    <xf numFmtId="167" fontId="22" fillId="0" borderId="0" xfId="0" applyNumberFormat="1" applyFont="1" applyFill="1" applyBorder="1" applyAlignment="1">
      <alignment horizontal="center" vertical="center"/>
    </xf>
    <xf numFmtId="0" fontId="22" fillId="0" borderId="0" xfId="0" applyFont="1" applyFill="1"/>
    <xf numFmtId="0" fontId="23" fillId="0" borderId="0" xfId="0" applyFont="1" applyFill="1"/>
    <xf numFmtId="164" fontId="22" fillId="0" borderId="0" xfId="0" applyNumberFormat="1" applyFont="1" applyFill="1" applyAlignment="1">
      <alignment horizontal="center"/>
    </xf>
    <xf numFmtId="166" fontId="22" fillId="0" borderId="0" xfId="1" applyNumberFormat="1" applyFont="1" applyFill="1"/>
    <xf numFmtId="0" fontId="4" fillId="0" borderId="0" xfId="0" applyFont="1" applyAlignment="1">
      <alignment horizontal="center"/>
    </xf>
    <xf numFmtId="0" fontId="2" fillId="0" borderId="0" xfId="0" applyFont="1"/>
    <xf numFmtId="0" fontId="8" fillId="0" borderId="154" xfId="0" applyFont="1" applyBorder="1"/>
    <xf numFmtId="0" fontId="8" fillId="0" borderId="155" xfId="0" applyFont="1" applyBorder="1" applyAlignment="1">
      <alignment horizontal="center"/>
    </xf>
    <xf numFmtId="0" fontId="3" fillId="0" borderId="156" xfId="0" applyFont="1" applyBorder="1" applyAlignment="1">
      <alignment horizontal="center"/>
    </xf>
    <xf numFmtId="0" fontId="3" fillId="0" borderId="157" xfId="0" applyFont="1" applyBorder="1" applyAlignment="1">
      <alignment horizontal="center"/>
    </xf>
    <xf numFmtId="0" fontId="3" fillId="0" borderId="158" xfId="0" applyFont="1" applyBorder="1" applyAlignment="1">
      <alignment horizontal="center"/>
    </xf>
    <xf numFmtId="0" fontId="3" fillId="0" borderId="159" xfId="0" applyFont="1" applyBorder="1" applyAlignment="1">
      <alignment horizontal="center"/>
    </xf>
    <xf numFmtId="0" fontId="19" fillId="0" borderId="160" xfId="0" applyFont="1" applyBorder="1" applyAlignment="1">
      <alignment horizontal="center"/>
    </xf>
    <xf numFmtId="164" fontId="8" fillId="0" borderId="161" xfId="2" applyNumberFormat="1" applyFont="1" applyFill="1" applyBorder="1" applyAlignment="1">
      <alignment horizontal="center"/>
    </xf>
    <xf numFmtId="164" fontId="8" fillId="0" borderId="162" xfId="2" applyNumberFormat="1" applyFont="1" applyFill="1" applyBorder="1" applyAlignment="1">
      <alignment horizontal="center"/>
    </xf>
    <xf numFmtId="164" fontId="8" fillId="0" borderId="163" xfId="2" applyNumberFormat="1" applyFont="1" applyFill="1" applyBorder="1" applyAlignment="1">
      <alignment horizontal="center"/>
    </xf>
    <xf numFmtId="164" fontId="8" fillId="0" borderId="164" xfId="2" applyNumberFormat="1" applyFont="1" applyFill="1" applyBorder="1" applyAlignment="1">
      <alignment horizontal="center"/>
    </xf>
    <xf numFmtId="0" fontId="19" fillId="0" borderId="165" xfId="0" applyFont="1" applyBorder="1" applyAlignment="1">
      <alignment horizontal="center"/>
    </xf>
    <xf numFmtId="164" fontId="8" fillId="0" borderId="166" xfId="2" applyNumberFormat="1" applyFont="1" applyFill="1" applyBorder="1" applyAlignment="1">
      <alignment horizontal="center"/>
    </xf>
    <xf numFmtId="164" fontId="8" fillId="0" borderId="167" xfId="2" applyNumberFormat="1" applyFont="1" applyFill="1" applyBorder="1" applyAlignment="1">
      <alignment horizontal="center"/>
    </xf>
    <xf numFmtId="164" fontId="8" fillId="0" borderId="168" xfId="2" applyNumberFormat="1" applyFont="1" applyFill="1" applyBorder="1" applyAlignment="1">
      <alignment horizontal="center"/>
    </xf>
    <xf numFmtId="164" fontId="8" fillId="0" borderId="169" xfId="2" applyNumberFormat="1" applyFont="1" applyFill="1" applyBorder="1" applyAlignment="1">
      <alignment horizontal="center"/>
    </xf>
    <xf numFmtId="0" fontId="19" fillId="0" borderId="170" xfId="0" applyFont="1" applyBorder="1" applyAlignment="1">
      <alignment horizontal="center"/>
    </xf>
    <xf numFmtId="164" fontId="8" fillId="0" borderId="171" xfId="2" applyNumberFormat="1" applyFont="1" applyFill="1" applyBorder="1" applyAlignment="1">
      <alignment horizontal="center"/>
    </xf>
    <xf numFmtId="164" fontId="8" fillId="0" borderId="172" xfId="2" applyNumberFormat="1" applyFont="1" applyFill="1" applyBorder="1" applyAlignment="1">
      <alignment horizontal="center"/>
    </xf>
    <xf numFmtId="164" fontId="8" fillId="0" borderId="173" xfId="2" applyNumberFormat="1" applyFont="1" applyFill="1" applyBorder="1" applyAlignment="1">
      <alignment horizontal="center"/>
    </xf>
    <xf numFmtId="164" fontId="8" fillId="0" borderId="174" xfId="2" applyNumberFormat="1" applyFont="1" applyFill="1" applyBorder="1" applyAlignment="1">
      <alignment horizontal="center"/>
    </xf>
    <xf numFmtId="0" fontId="19" fillId="0" borderId="175" xfId="0" applyFont="1" applyBorder="1" applyAlignment="1">
      <alignment horizontal="center"/>
    </xf>
    <xf numFmtId="164" fontId="8" fillId="0" borderId="176" xfId="2" applyNumberFormat="1" applyFont="1" applyFill="1" applyBorder="1" applyAlignment="1">
      <alignment horizontal="center"/>
    </xf>
    <xf numFmtId="164" fontId="8" fillId="0" borderId="177" xfId="2" applyNumberFormat="1" applyFont="1" applyFill="1" applyBorder="1" applyAlignment="1">
      <alignment horizontal="center"/>
    </xf>
    <xf numFmtId="164" fontId="8" fillId="0" borderId="178" xfId="2" applyNumberFormat="1" applyFont="1" applyFill="1" applyBorder="1" applyAlignment="1">
      <alignment horizontal="center"/>
    </xf>
    <xf numFmtId="164" fontId="8" fillId="0" borderId="179" xfId="2" applyNumberFormat="1" applyFont="1" applyFill="1" applyBorder="1" applyAlignment="1">
      <alignment horizontal="center"/>
    </xf>
    <xf numFmtId="168" fontId="11" fillId="0" borderId="0" xfId="3" applyNumberFormat="1" applyFont="1" applyBorder="1"/>
    <xf numFmtId="169" fontId="11" fillId="0" borderId="0" xfId="3" applyNumberFormat="1" applyFont="1" applyBorder="1"/>
    <xf numFmtId="168" fontId="0" fillId="0" borderId="0" xfId="3" applyNumberFormat="1" applyFont="1"/>
    <xf numFmtId="0" fontId="3" fillId="0" borderId="0" xfId="0" applyFont="1" applyAlignment="1">
      <alignment horizontal="left"/>
    </xf>
    <xf numFmtId="0" fontId="7" fillId="0" borderId="3" xfId="0" applyFont="1" applyFill="1" applyBorder="1" applyAlignment="1">
      <alignment horizontal="center"/>
    </xf>
    <xf numFmtId="0" fontId="9" fillId="0" borderId="7" xfId="0" applyFont="1" applyFill="1" applyBorder="1" applyAlignment="1">
      <alignment horizontal="center"/>
    </xf>
    <xf numFmtId="164" fontId="10" fillId="0" borderId="6" xfId="2" applyNumberFormat="1" applyFont="1" applyFill="1" applyBorder="1" applyAlignment="1">
      <alignment horizontal="center"/>
    </xf>
    <xf numFmtId="168" fontId="10" fillId="0" borderId="8" xfId="1" applyNumberFormat="1" applyFont="1" applyFill="1" applyBorder="1" applyAlignment="1">
      <alignment horizontal="center"/>
    </xf>
    <xf numFmtId="164" fontId="10" fillId="0" borderId="9" xfId="2" applyNumberFormat="1" applyFont="1" applyFill="1" applyBorder="1" applyAlignment="1">
      <alignment horizontal="center"/>
    </xf>
    <xf numFmtId="164" fontId="10" fillId="0" borderId="7" xfId="2" applyNumberFormat="1" applyFont="1" applyFill="1" applyBorder="1" applyAlignment="1">
      <alignment horizontal="center"/>
    </xf>
    <xf numFmtId="164" fontId="10" fillId="0" borderId="10" xfId="2" applyNumberFormat="1" applyFont="1" applyFill="1" applyBorder="1" applyAlignment="1">
      <alignment horizontal="center"/>
    </xf>
    <xf numFmtId="168" fontId="10" fillId="0" borderId="12" xfId="1" applyNumberFormat="1" applyFont="1" applyFill="1" applyBorder="1" applyAlignment="1">
      <alignment horizontal="center"/>
    </xf>
    <xf numFmtId="168" fontId="10" fillId="0" borderId="13" xfId="1" applyNumberFormat="1" applyFont="1" applyFill="1" applyBorder="1" applyAlignment="1">
      <alignment horizontal="center"/>
    </xf>
    <xf numFmtId="168" fontId="10" fillId="0" borderId="11" xfId="1" applyNumberFormat="1" applyFont="1" applyFill="1" applyBorder="1" applyAlignment="1">
      <alignment horizontal="center"/>
    </xf>
    <xf numFmtId="164" fontId="0" fillId="0" borderId="0" xfId="2" applyNumberFormat="1" applyFont="1" applyFill="1"/>
    <xf numFmtId="9" fontId="0" fillId="0" borderId="0" xfId="2" applyFont="1" applyFill="1"/>
    <xf numFmtId="164" fontId="10" fillId="0" borderId="14" xfId="2" applyNumberFormat="1" applyFont="1" applyFill="1" applyBorder="1" applyAlignment="1">
      <alignment horizontal="center"/>
    </xf>
    <xf numFmtId="168" fontId="10" fillId="0" borderId="16" xfId="1" applyNumberFormat="1" applyFont="1" applyFill="1" applyBorder="1" applyAlignment="1">
      <alignment horizontal="center"/>
    </xf>
    <xf numFmtId="168" fontId="10" fillId="0" borderId="17" xfId="1" applyNumberFormat="1" applyFont="1" applyFill="1" applyBorder="1" applyAlignment="1">
      <alignment horizontal="center"/>
    </xf>
    <xf numFmtId="168" fontId="10" fillId="0" borderId="15" xfId="1" applyNumberFormat="1" applyFont="1" applyFill="1" applyBorder="1" applyAlignment="1">
      <alignment horizontal="center"/>
    </xf>
    <xf numFmtId="2" fontId="10" fillId="0" borderId="8" xfId="2" applyNumberFormat="1" applyFont="1" applyFill="1" applyBorder="1" applyAlignment="1">
      <alignment horizontal="center"/>
    </xf>
    <xf numFmtId="167" fontId="10" fillId="0" borderId="8" xfId="2" applyNumberFormat="1" applyFont="1" applyFill="1" applyBorder="1" applyAlignment="1">
      <alignment horizontal="center"/>
    </xf>
    <xf numFmtId="166" fontId="10" fillId="0" borderId="8" xfId="1" applyNumberFormat="1" applyFont="1" applyFill="1" applyBorder="1" applyAlignment="1">
      <alignment horizontal="center"/>
    </xf>
    <xf numFmtId="166" fontId="10" fillId="0" borderId="9" xfId="1" applyNumberFormat="1" applyFont="1" applyFill="1" applyBorder="1" applyAlignment="1">
      <alignment horizontal="center"/>
    </xf>
    <xf numFmtId="166" fontId="10" fillId="0" borderId="7" xfId="1" applyNumberFormat="1" applyFont="1" applyFill="1" applyBorder="1" applyAlignment="1">
      <alignment horizontal="center"/>
    </xf>
    <xf numFmtId="164" fontId="10" fillId="0" borderId="38" xfId="2" applyNumberFormat="1" applyFont="1" applyFill="1" applyBorder="1" applyAlignment="1">
      <alignment horizontal="center"/>
    </xf>
    <xf numFmtId="2" fontId="10" fillId="0" borderId="39" xfId="2" applyNumberFormat="1" applyFont="1" applyFill="1" applyBorder="1" applyAlignment="1">
      <alignment horizontal="center"/>
    </xf>
    <xf numFmtId="167" fontId="10" fillId="0" borderId="39" xfId="2" applyNumberFormat="1" applyFont="1" applyFill="1" applyBorder="1" applyAlignment="1">
      <alignment horizontal="center"/>
    </xf>
    <xf numFmtId="167" fontId="10" fillId="0" borderId="39" xfId="1" applyNumberFormat="1" applyFont="1" applyFill="1" applyBorder="1" applyAlignment="1">
      <alignment horizontal="center"/>
    </xf>
    <xf numFmtId="168" fontId="10" fillId="0" borderId="39" xfId="1" applyNumberFormat="1" applyFont="1" applyFill="1" applyBorder="1" applyAlignment="1">
      <alignment horizontal="center"/>
    </xf>
    <xf numFmtId="168" fontId="10" fillId="0" borderId="40" xfId="1" applyNumberFormat="1" applyFont="1" applyFill="1" applyBorder="1" applyAlignment="1">
      <alignment horizontal="center"/>
    </xf>
    <xf numFmtId="168" fontId="10" fillId="0" borderId="41" xfId="1" applyNumberFormat="1" applyFont="1" applyFill="1" applyBorder="1" applyAlignment="1">
      <alignment horizontal="center"/>
    </xf>
    <xf numFmtId="166" fontId="10" fillId="0" borderId="16" xfId="1" applyNumberFormat="1" applyFont="1" applyFill="1" applyBorder="1" applyAlignment="1">
      <alignment horizontal="center"/>
    </xf>
    <xf numFmtId="167" fontId="10" fillId="0" borderId="16" xfId="2" applyNumberFormat="1" applyFont="1" applyFill="1" applyBorder="1" applyAlignment="1">
      <alignment horizontal="center"/>
    </xf>
    <xf numFmtId="164" fontId="1" fillId="0" borderId="0" xfId="2" applyNumberFormat="1" applyFont="1" applyFill="1"/>
    <xf numFmtId="0" fontId="9" fillId="0" borderId="19" xfId="0" applyFont="1" applyFill="1" applyBorder="1" applyAlignment="1">
      <alignment horizontal="center"/>
    </xf>
    <xf numFmtId="164" fontId="10" fillId="0" borderId="20" xfId="2" applyNumberFormat="1" applyFont="1" applyFill="1" applyBorder="1" applyAlignment="1">
      <alignment horizontal="center"/>
    </xf>
    <xf numFmtId="164" fontId="9" fillId="0" borderId="21" xfId="2" applyNumberFormat="1" applyFont="1" applyFill="1" applyBorder="1" applyAlignment="1">
      <alignment horizontal="center"/>
    </xf>
    <xf numFmtId="164" fontId="9" fillId="0" borderId="22" xfId="2" applyNumberFormat="1" applyFont="1" applyFill="1" applyBorder="1" applyAlignment="1">
      <alignment horizontal="center"/>
    </xf>
    <xf numFmtId="164" fontId="9" fillId="0" borderId="23" xfId="2" applyNumberFormat="1" applyFont="1" applyFill="1" applyBorder="1" applyAlignment="1">
      <alignment horizontal="center"/>
    </xf>
    <xf numFmtId="0" fontId="9" fillId="0" borderId="25" xfId="0" applyFont="1" applyFill="1" applyBorder="1" applyAlignment="1">
      <alignment horizontal="center"/>
    </xf>
    <xf numFmtId="0" fontId="6" fillId="0" borderId="26" xfId="0" applyFont="1" applyFill="1" applyBorder="1"/>
    <xf numFmtId="0" fontId="6" fillId="0" borderId="27" xfId="0" applyFont="1" applyFill="1" applyBorder="1"/>
    <xf numFmtId="164" fontId="9" fillId="0" borderId="27" xfId="2" applyNumberFormat="1" applyFont="1" applyFill="1" applyBorder="1"/>
    <xf numFmtId="164" fontId="10" fillId="0" borderId="31" xfId="2" applyNumberFormat="1" applyFont="1" applyFill="1" applyBorder="1" applyAlignment="1">
      <alignment horizontal="center"/>
    </xf>
    <xf numFmtId="164" fontId="10" fillId="0" borderId="32" xfId="2" applyNumberFormat="1" applyFont="1" applyFill="1" applyBorder="1" applyAlignment="1">
      <alignment horizontal="center"/>
    </xf>
    <xf numFmtId="2" fontId="10" fillId="0" borderId="32" xfId="2" applyNumberFormat="1" applyFont="1" applyFill="1" applyBorder="1" applyAlignment="1">
      <alignment horizontal="center"/>
    </xf>
    <xf numFmtId="167" fontId="10" fillId="0" borderId="32" xfId="2" applyNumberFormat="1" applyFont="1" applyFill="1" applyBorder="1" applyAlignment="1">
      <alignment horizontal="center"/>
    </xf>
    <xf numFmtId="167" fontId="10" fillId="0" borderId="33" xfId="2" applyNumberFormat="1" applyFont="1" applyFill="1" applyBorder="1" applyAlignment="1">
      <alignment horizontal="center"/>
    </xf>
    <xf numFmtId="167" fontId="10" fillId="0" borderId="34" xfId="2" applyNumberFormat="1" applyFont="1" applyFill="1" applyBorder="1" applyAlignment="1">
      <alignment horizontal="center"/>
    </xf>
    <xf numFmtId="164" fontId="10" fillId="0" borderId="35" xfId="2" applyNumberFormat="1" applyFont="1" applyFill="1" applyBorder="1" applyAlignment="1">
      <alignment horizontal="center"/>
    </xf>
    <xf numFmtId="164" fontId="10" fillId="0" borderId="36" xfId="2" applyNumberFormat="1" applyFont="1" applyFill="1" applyBorder="1" applyAlignment="1">
      <alignment horizontal="center"/>
    </xf>
    <xf numFmtId="2" fontId="10" fillId="0" borderId="36" xfId="2" applyNumberFormat="1" applyFont="1" applyFill="1" applyBorder="1" applyAlignment="1">
      <alignment horizontal="center"/>
    </xf>
    <xf numFmtId="167" fontId="10" fillId="0" borderId="36" xfId="2" applyNumberFormat="1" applyFont="1" applyFill="1" applyBorder="1" applyAlignment="1">
      <alignment horizontal="center"/>
    </xf>
    <xf numFmtId="167" fontId="10" fillId="0" borderId="37" xfId="2" applyNumberFormat="1" applyFont="1" applyFill="1" applyBorder="1" applyAlignment="1">
      <alignment horizontal="center"/>
    </xf>
    <xf numFmtId="167" fontId="10" fillId="0" borderId="25" xfId="2" applyNumberFormat="1" applyFont="1" applyFill="1" applyBorder="1" applyAlignment="1">
      <alignment horizontal="center"/>
    </xf>
    <xf numFmtId="164" fontId="9" fillId="0" borderId="27" xfId="2" applyNumberFormat="1" applyFont="1" applyFill="1" applyBorder="1" applyAlignment="1">
      <alignment horizontal="center"/>
    </xf>
    <xf numFmtId="164" fontId="9" fillId="0" borderId="28" xfId="2" applyNumberFormat="1" applyFont="1" applyFill="1" applyBorder="1" applyAlignment="1">
      <alignment horizontal="center"/>
    </xf>
    <xf numFmtId="164" fontId="9" fillId="0" borderId="29" xfId="2" applyNumberFormat="1" applyFont="1" applyFill="1" applyBorder="1" applyAlignment="1">
      <alignment horizontal="center"/>
    </xf>
    <xf numFmtId="0" fontId="22" fillId="0" borderId="120" xfId="0" applyFont="1" applyBorder="1"/>
    <xf numFmtId="0" fontId="22" fillId="0" borderId="76" xfId="0" applyFont="1" applyBorder="1"/>
    <xf numFmtId="164" fontId="22" fillId="0" borderId="76" xfId="2" applyNumberFormat="1" applyFont="1" applyFill="1" applyBorder="1" applyAlignment="1">
      <alignment horizontal="center"/>
    </xf>
    <xf numFmtId="0" fontId="22" fillId="0" borderId="77" xfId="0" applyFont="1" applyBorder="1"/>
    <xf numFmtId="0" fontId="22" fillId="0" borderId="121" xfId="0" applyFont="1" applyBorder="1"/>
    <xf numFmtId="0" fontId="22" fillId="0" borderId="80" xfId="0" applyFont="1" applyBorder="1"/>
    <xf numFmtId="164" fontId="52" fillId="0" borderId="80" xfId="0" applyNumberFormat="1" applyFont="1" applyBorder="1" applyAlignment="1">
      <alignment horizontal="center"/>
    </xf>
    <xf numFmtId="0" fontId="22" fillId="0" borderId="81" xfId="0" applyFont="1" applyBorder="1"/>
    <xf numFmtId="0" fontId="22" fillId="0" borderId="124" xfId="0" applyFont="1" applyBorder="1"/>
    <xf numFmtId="164" fontId="22" fillId="0" borderId="124" xfId="2" applyNumberFormat="1" applyFont="1" applyFill="1" applyBorder="1" applyAlignment="1">
      <alignment horizontal="center"/>
    </xf>
    <xf numFmtId="0" fontId="22" fillId="0" borderId="125" xfId="0" applyFont="1" applyBorder="1"/>
    <xf numFmtId="0" fontId="22" fillId="0" borderId="80" xfId="0" applyFont="1" applyFill="1" applyBorder="1" applyAlignment="1">
      <alignment horizontal="center"/>
    </xf>
    <xf numFmtId="0" fontId="22" fillId="0" borderId="80" xfId="0" applyFont="1" applyBorder="1" applyAlignment="1">
      <alignment horizontal="center"/>
    </xf>
    <xf numFmtId="0" fontId="22" fillId="0" borderId="123" xfId="0" applyFont="1" applyBorder="1"/>
    <xf numFmtId="164" fontId="23" fillId="0" borderId="0" xfId="2" applyNumberFormat="1" applyFont="1" applyAlignment="1">
      <alignment horizontal="center"/>
    </xf>
    <xf numFmtId="0" fontId="54" fillId="0" borderId="0" xfId="0" applyFont="1"/>
    <xf numFmtId="0" fontId="55" fillId="0" borderId="0" xfId="0" applyFont="1" applyBorder="1" applyAlignment="1">
      <alignment horizontal="center" vertical="center" wrapText="1"/>
    </xf>
    <xf numFmtId="164" fontId="55" fillId="0" borderId="0" xfId="2" applyNumberFormat="1" applyFont="1" applyBorder="1" applyAlignment="1">
      <alignment horizontal="center"/>
    </xf>
    <xf numFmtId="164" fontId="55" fillId="0" borderId="0" xfId="2" applyNumberFormat="1" applyFont="1" applyBorder="1"/>
    <xf numFmtId="164" fontId="54" fillId="0" borderId="0" xfId="0" applyNumberFormat="1" applyFont="1"/>
    <xf numFmtId="166" fontId="54" fillId="0" borderId="0" xfId="1" applyNumberFormat="1" applyFont="1"/>
    <xf numFmtId="164" fontId="54" fillId="0" borderId="0" xfId="2" applyNumberFormat="1" applyFont="1"/>
    <xf numFmtId="0" fontId="26" fillId="0" borderId="0" xfId="0" applyFont="1" applyAlignment="1"/>
    <xf numFmtId="0" fontId="55" fillId="0" borderId="0" xfId="0" applyFont="1"/>
    <xf numFmtId="164" fontId="55" fillId="0" borderId="0" xfId="0" applyNumberFormat="1" applyFont="1"/>
    <xf numFmtId="165" fontId="56" fillId="0" borderId="0" xfId="1" applyFont="1"/>
    <xf numFmtId="165" fontId="57" fillId="0" borderId="0" xfId="1" applyFont="1"/>
    <xf numFmtId="0" fontId="53" fillId="0" borderId="0" xfId="0" applyFont="1"/>
    <xf numFmtId="166" fontId="55" fillId="0" borderId="0" xfId="1" applyNumberFormat="1" applyFont="1" applyBorder="1"/>
    <xf numFmtId="0" fontId="54" fillId="0" borderId="0" xfId="0" applyFont="1" applyFill="1"/>
    <xf numFmtId="0" fontId="55" fillId="0" borderId="0" xfId="0" applyFont="1" applyFill="1" applyBorder="1" applyAlignment="1">
      <alignment horizontal="center" vertical="center" wrapText="1"/>
    </xf>
    <xf numFmtId="164" fontId="55" fillId="0" borderId="0" xfId="2" applyNumberFormat="1" applyFont="1" applyFill="1" applyBorder="1" applyAlignment="1">
      <alignment horizontal="center"/>
    </xf>
    <xf numFmtId="168" fontId="55" fillId="0" borderId="0" xfId="1" applyNumberFormat="1" applyFont="1" applyFill="1" applyBorder="1"/>
    <xf numFmtId="169" fontId="55" fillId="0" borderId="0" xfId="1" applyNumberFormat="1" applyFont="1" applyFill="1" applyBorder="1"/>
    <xf numFmtId="0" fontId="53" fillId="0" borderId="0" xfId="0" applyFont="1" applyFill="1"/>
    <xf numFmtId="168" fontId="53" fillId="0" borderId="0" xfId="1" applyNumberFormat="1" applyFont="1" applyFill="1"/>
    <xf numFmtId="170" fontId="55" fillId="0" borderId="0" xfId="0" applyNumberFormat="1" applyFont="1"/>
    <xf numFmtId="168" fontId="55" fillId="0" borderId="0" xfId="1" applyNumberFormat="1" applyFont="1" applyBorder="1"/>
    <xf numFmtId="169" fontId="55" fillId="0" borderId="0" xfId="1" applyNumberFormat="1" applyFont="1" applyBorder="1"/>
    <xf numFmtId="168" fontId="53" fillId="0" borderId="0" xfId="1" applyNumberFormat="1" applyFont="1"/>
    <xf numFmtId="0" fontId="58" fillId="0" borderId="0" xfId="0" applyFont="1" applyFill="1"/>
    <xf numFmtId="164" fontId="58" fillId="0" borderId="0" xfId="0" applyNumberFormat="1" applyFont="1" applyFill="1" applyBorder="1" applyAlignment="1">
      <alignment horizontal="center"/>
    </xf>
    <xf numFmtId="168" fontId="58" fillId="0" borderId="0" xfId="1" applyNumberFormat="1" applyFont="1" applyFill="1" applyBorder="1" applyAlignment="1">
      <alignment horizontal="center"/>
    </xf>
    <xf numFmtId="164" fontId="58" fillId="0" borderId="0" xfId="0" applyNumberFormat="1" applyFont="1" applyFill="1"/>
    <xf numFmtId="0" fontId="59" fillId="0" borderId="0" xfId="0" applyFont="1" applyFill="1"/>
    <xf numFmtId="164" fontId="59" fillId="0" borderId="0" xfId="0" applyNumberFormat="1" applyFont="1" applyFill="1"/>
    <xf numFmtId="0" fontId="27" fillId="0" borderId="0" xfId="0" applyFont="1"/>
    <xf numFmtId="0" fontId="3" fillId="0" borderId="0" xfId="0" applyFont="1" applyAlignment="1">
      <alignment vertical="top" wrapText="1"/>
    </xf>
    <xf numFmtId="167" fontId="3" fillId="2" borderId="74" xfId="1" applyNumberFormat="1" applyFont="1" applyFill="1" applyBorder="1" applyAlignment="1">
      <alignment horizontal="center"/>
    </xf>
    <xf numFmtId="167" fontId="3" fillId="2" borderId="111" xfId="1" applyNumberFormat="1" applyFont="1" applyFill="1" applyBorder="1" applyAlignment="1">
      <alignment horizontal="center"/>
    </xf>
    <xf numFmtId="167" fontId="3" fillId="2" borderId="112" xfId="1" applyNumberFormat="1" applyFont="1" applyFill="1" applyBorder="1" applyAlignment="1">
      <alignment horizontal="center"/>
    </xf>
    <xf numFmtId="167" fontId="3" fillId="2" borderId="113" xfId="1" applyNumberFormat="1" applyFont="1" applyFill="1" applyBorder="1" applyAlignment="1">
      <alignment horizontal="center"/>
    </xf>
    <xf numFmtId="167" fontId="3" fillId="2" borderId="114" xfId="1" applyNumberFormat="1" applyFont="1" applyFill="1" applyBorder="1" applyAlignment="1">
      <alignment horizontal="center"/>
    </xf>
    <xf numFmtId="167" fontId="22" fillId="4" borderId="20" xfId="1" applyNumberFormat="1" applyFont="1" applyFill="1" applyBorder="1" applyAlignment="1">
      <alignment horizontal="center"/>
    </xf>
    <xf numFmtId="167" fontId="22" fillId="4" borderId="115" xfId="1" applyNumberFormat="1" applyFont="1" applyFill="1" applyBorder="1" applyAlignment="1">
      <alignment horizontal="center"/>
    </xf>
    <xf numFmtId="167" fontId="22" fillId="4" borderId="21" xfId="1" applyNumberFormat="1" applyFont="1" applyFill="1" applyBorder="1" applyAlignment="1">
      <alignment horizontal="center"/>
    </xf>
    <xf numFmtId="167" fontId="22" fillId="4" borderId="22" xfId="1" applyNumberFormat="1" applyFont="1" applyFill="1" applyBorder="1" applyAlignment="1">
      <alignment horizontal="center"/>
    </xf>
    <xf numFmtId="167" fontId="22" fillId="4" borderId="23" xfId="1" applyNumberFormat="1" applyFont="1" applyFill="1" applyBorder="1" applyAlignment="1">
      <alignment horizontal="center"/>
    </xf>
    <xf numFmtId="167" fontId="28" fillId="2" borderId="56" xfId="1" applyNumberFormat="1" applyFont="1" applyFill="1" applyBorder="1" applyAlignment="1">
      <alignment horizontal="center"/>
    </xf>
    <xf numFmtId="167" fontId="28" fillId="2" borderId="116" xfId="1" applyNumberFormat="1" applyFont="1" applyFill="1" applyBorder="1" applyAlignment="1">
      <alignment horizontal="center"/>
    </xf>
    <xf numFmtId="167" fontId="28" fillId="2" borderId="57" xfId="1" applyNumberFormat="1" applyFont="1" applyFill="1" applyBorder="1" applyAlignment="1">
      <alignment horizontal="center"/>
    </xf>
    <xf numFmtId="167" fontId="28" fillId="2" borderId="82" xfId="1" applyNumberFormat="1" applyFont="1" applyFill="1" applyBorder="1" applyAlignment="1">
      <alignment horizontal="center"/>
    </xf>
    <xf numFmtId="167" fontId="28" fillId="2" borderId="58" xfId="1" applyNumberFormat="1" applyFont="1" applyFill="1" applyBorder="1" applyAlignment="1">
      <alignment horizontal="center"/>
    </xf>
    <xf numFmtId="167" fontId="28" fillId="2" borderId="26" xfId="1" applyNumberFormat="1" applyFont="1" applyFill="1" applyBorder="1" applyAlignment="1">
      <alignment horizontal="center"/>
    </xf>
    <xf numFmtId="167" fontId="28" fillId="2" borderId="117" xfId="1" applyNumberFormat="1" applyFont="1" applyFill="1" applyBorder="1" applyAlignment="1">
      <alignment horizontal="center"/>
    </xf>
    <xf numFmtId="167" fontId="28" fillId="2" borderId="27" xfId="1" applyNumberFormat="1" applyFont="1" applyFill="1" applyBorder="1" applyAlignment="1">
      <alignment horizontal="center"/>
    </xf>
    <xf numFmtId="167" fontId="28" fillId="2" borderId="28" xfId="1" applyNumberFormat="1" applyFont="1" applyFill="1" applyBorder="1" applyAlignment="1">
      <alignment horizontal="center"/>
    </xf>
    <xf numFmtId="167" fontId="28" fillId="2" borderId="29" xfId="1" applyNumberFormat="1" applyFont="1" applyFill="1" applyBorder="1" applyAlignment="1">
      <alignment horizontal="center"/>
    </xf>
    <xf numFmtId="167" fontId="22" fillId="2" borderId="56" xfId="1" applyNumberFormat="1" applyFont="1" applyFill="1" applyBorder="1" applyAlignment="1">
      <alignment horizontal="center"/>
    </xf>
    <xf numFmtId="167" fontId="22" fillId="2" borderId="116" xfId="1" applyNumberFormat="1" applyFont="1" applyFill="1" applyBorder="1" applyAlignment="1">
      <alignment horizontal="center"/>
    </xf>
    <xf numFmtId="167" fontId="22" fillId="2" borderId="57" xfId="1" applyNumberFormat="1" applyFont="1" applyFill="1" applyBorder="1" applyAlignment="1">
      <alignment horizontal="center"/>
    </xf>
    <xf numFmtId="167" fontId="22" fillId="2" borderId="82" xfId="1" applyNumberFormat="1" applyFont="1" applyFill="1" applyBorder="1" applyAlignment="1">
      <alignment horizontal="center"/>
    </xf>
    <xf numFmtId="167" fontId="22" fillId="2" borderId="58" xfId="1" applyNumberFormat="1" applyFont="1" applyFill="1" applyBorder="1" applyAlignment="1">
      <alignment horizontal="center"/>
    </xf>
    <xf numFmtId="167" fontId="22" fillId="2" borderId="26" xfId="1" applyNumberFormat="1" applyFont="1" applyFill="1" applyBorder="1" applyAlignment="1">
      <alignment horizontal="center"/>
    </xf>
    <xf numFmtId="167" fontId="22" fillId="2" borderId="117" xfId="1" applyNumberFormat="1" applyFont="1" applyFill="1" applyBorder="1" applyAlignment="1">
      <alignment horizontal="center"/>
    </xf>
    <xf numFmtId="167" fontId="22" fillId="2" borderId="27" xfId="1" applyNumberFormat="1" applyFont="1" applyFill="1" applyBorder="1" applyAlignment="1">
      <alignment horizontal="center"/>
    </xf>
    <xf numFmtId="167" fontId="22" fillId="2" borderId="28" xfId="1" applyNumberFormat="1" applyFont="1" applyFill="1" applyBorder="1" applyAlignment="1">
      <alignment horizontal="center"/>
    </xf>
    <xf numFmtId="167" fontId="22" fillId="2" borderId="29" xfId="1" applyNumberFormat="1" applyFont="1" applyFill="1" applyBorder="1" applyAlignment="1">
      <alignment horizontal="center"/>
    </xf>
    <xf numFmtId="0" fontId="54" fillId="0" borderId="0" xfId="0" applyFont="1" applyBorder="1" applyAlignment="1">
      <alignment wrapText="1"/>
    </xf>
    <xf numFmtId="0" fontId="54" fillId="0" borderId="0" xfId="0" applyFont="1" applyBorder="1"/>
    <xf numFmtId="0" fontId="50" fillId="0" borderId="0" xfId="0" applyFont="1" applyBorder="1" applyAlignment="1">
      <alignment wrapText="1"/>
    </xf>
    <xf numFmtId="9" fontId="54" fillId="0" borderId="0" xfId="2" applyNumberFormat="1" applyFont="1" applyBorder="1"/>
    <xf numFmtId="0" fontId="54" fillId="0" borderId="0" xfId="0" applyFont="1" applyAlignment="1">
      <alignment wrapText="1"/>
    </xf>
    <xf numFmtId="164" fontId="55" fillId="0" borderId="0" xfId="2" applyNumberFormat="1" applyFont="1" applyFill="1" applyBorder="1"/>
    <xf numFmtId="0" fontId="7" fillId="0" borderId="59" xfId="0" applyFont="1" applyBorder="1" applyAlignment="1">
      <alignment horizontal="center"/>
    </xf>
    <xf numFmtId="0" fontId="7" fillId="0" borderId="184" xfId="0" applyFont="1" applyBorder="1" applyAlignment="1">
      <alignment horizontal="center"/>
    </xf>
    <xf numFmtId="0" fontId="7" fillId="0" borderId="185" xfId="0" applyFont="1" applyBorder="1" applyAlignment="1">
      <alignment horizontal="center"/>
    </xf>
    <xf numFmtId="164" fontId="10" fillId="0" borderId="72" xfId="2" applyNumberFormat="1" applyFont="1" applyBorder="1" applyAlignment="1">
      <alignment horizontal="center"/>
    </xf>
    <xf numFmtId="164" fontId="9" fillId="0" borderId="187" xfId="0" applyNumberFormat="1" applyFont="1" applyBorder="1" applyAlignment="1">
      <alignment horizontal="center"/>
    </xf>
    <xf numFmtId="164" fontId="10" fillId="0" borderId="187" xfId="2" applyNumberFormat="1" applyFont="1" applyBorder="1" applyAlignment="1">
      <alignment horizontal="center"/>
    </xf>
    <xf numFmtId="164" fontId="10" fillId="0" borderId="187" xfId="2" applyNumberFormat="1" applyFont="1" applyFill="1" applyBorder="1" applyAlignment="1">
      <alignment horizontal="center"/>
    </xf>
    <xf numFmtId="164" fontId="10" fillId="0" borderId="188" xfId="2" applyNumberFormat="1" applyFont="1" applyBorder="1" applyAlignment="1">
      <alignment horizontal="center"/>
    </xf>
    <xf numFmtId="0" fontId="6" fillId="0" borderId="187" xfId="0" applyFont="1" applyBorder="1"/>
    <xf numFmtId="164" fontId="6" fillId="0" borderId="187" xfId="0" applyNumberFormat="1" applyFont="1" applyBorder="1"/>
    <xf numFmtId="164" fontId="6" fillId="0" borderId="188" xfId="0" applyNumberFormat="1" applyFont="1" applyBorder="1"/>
    <xf numFmtId="164" fontId="9" fillId="0" borderId="190" xfId="0" applyNumberFormat="1" applyFont="1" applyBorder="1" applyAlignment="1">
      <alignment horizontal="center"/>
    </xf>
    <xf numFmtId="164" fontId="10" fillId="0" borderId="190" xfId="2" applyNumberFormat="1" applyFont="1" applyBorder="1" applyAlignment="1">
      <alignment horizontal="center"/>
    </xf>
    <xf numFmtId="0" fontId="6" fillId="0" borderId="190" xfId="0" applyFont="1" applyBorder="1"/>
    <xf numFmtId="164" fontId="6" fillId="0" borderId="190" xfId="0" applyNumberFormat="1" applyFont="1" applyBorder="1"/>
    <xf numFmtId="164" fontId="6" fillId="0" borderId="191" xfId="0" applyNumberFormat="1" applyFont="1" applyBorder="1"/>
    <xf numFmtId="0" fontId="6" fillId="0" borderId="144" xfId="0" applyFont="1" applyBorder="1"/>
    <xf numFmtId="0" fontId="9" fillId="0" borderId="150" xfId="0" applyFont="1" applyBorder="1" applyAlignment="1"/>
    <xf numFmtId="164" fontId="10" fillId="0" borderId="150" xfId="2" applyNumberFormat="1" applyFont="1" applyBorder="1" applyAlignment="1">
      <alignment horizontal="center"/>
    </xf>
    <xf numFmtId="0" fontId="6" fillId="0" borderId="150" xfId="0" applyFont="1" applyBorder="1"/>
    <xf numFmtId="0" fontId="6" fillId="0" borderId="145" xfId="0" applyFont="1" applyBorder="1"/>
    <xf numFmtId="164" fontId="9" fillId="0" borderId="193" xfId="0" applyNumberFormat="1" applyFont="1" applyBorder="1" applyAlignment="1">
      <alignment horizontal="center"/>
    </xf>
    <xf numFmtId="164" fontId="10" fillId="0" borderId="193" xfId="2" applyNumberFormat="1" applyFont="1" applyBorder="1" applyAlignment="1">
      <alignment horizontal="center"/>
    </xf>
    <xf numFmtId="0" fontId="6" fillId="0" borderId="193" xfId="0" applyFont="1" applyBorder="1"/>
    <xf numFmtId="164" fontId="6" fillId="0" borderId="193" xfId="0" applyNumberFormat="1" applyFont="1" applyBorder="1"/>
    <xf numFmtId="164" fontId="6" fillId="0" borderId="194" xfId="0" applyNumberFormat="1" applyFont="1" applyBorder="1"/>
    <xf numFmtId="164" fontId="9" fillId="0" borderId="72" xfId="0" applyNumberFormat="1" applyFont="1" applyBorder="1" applyAlignment="1">
      <alignment horizontal="center"/>
    </xf>
    <xf numFmtId="164" fontId="10" fillId="0" borderId="72" xfId="2" applyNumberFormat="1" applyFont="1" applyFill="1" applyBorder="1" applyAlignment="1">
      <alignment horizontal="center"/>
    </xf>
    <xf numFmtId="164" fontId="10" fillId="0" borderId="73" xfId="2" applyNumberFormat="1" applyFont="1" applyBorder="1" applyAlignment="1">
      <alignment horizontal="center"/>
    </xf>
    <xf numFmtId="164" fontId="10" fillId="0" borderId="190" xfId="2" applyNumberFormat="1" applyFont="1" applyFill="1" applyBorder="1" applyAlignment="1">
      <alignment horizontal="center"/>
    </xf>
    <xf numFmtId="164" fontId="10" fillId="0" borderId="191" xfId="2" applyNumberFormat="1" applyFont="1" applyBorder="1" applyAlignment="1">
      <alignment horizontal="center"/>
    </xf>
    <xf numFmtId="0" fontId="9" fillId="0" borderId="195" xfId="0" applyFont="1" applyBorder="1" applyAlignment="1">
      <alignment horizontal="center"/>
    </xf>
    <xf numFmtId="0" fontId="9" fillId="0" borderId="196"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22" fillId="0" borderId="144" xfId="0" applyFont="1" applyBorder="1" applyAlignment="1">
      <alignment horizontal="center"/>
    </xf>
    <xf numFmtId="0" fontId="22" fillId="0" borderId="146" xfId="0" applyFont="1" applyBorder="1" applyAlignment="1">
      <alignment horizontal="center"/>
    </xf>
    <xf numFmtId="0" fontId="22" fillId="0" borderId="72" xfId="0" applyFont="1" applyFill="1" applyBorder="1" applyAlignment="1">
      <alignment horizontal="center"/>
    </xf>
    <xf numFmtId="0" fontId="22" fillId="0" borderId="73" xfId="0" applyFont="1" applyFill="1" applyBorder="1" applyAlignment="1">
      <alignment horizontal="center"/>
    </xf>
    <xf numFmtId="0" fontId="22" fillId="0" borderId="80" xfId="0" applyFont="1" applyBorder="1" applyAlignment="1">
      <alignment horizontal="center"/>
    </xf>
    <xf numFmtId="0" fontId="22" fillId="0" borderId="81" xfId="0" applyFont="1" applyBorder="1" applyAlignment="1">
      <alignment horizontal="center"/>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8" fillId="0" borderId="59"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horizontal="center" vertical="center" wrapText="1"/>
    </xf>
    <xf numFmtId="0" fontId="18" fillId="0" borderId="18" xfId="0" applyFont="1" applyBorder="1" applyAlignment="1">
      <alignment horizontal="center"/>
    </xf>
    <xf numFmtId="0" fontId="18" fillId="0" borderId="47" xfId="0" applyFont="1" applyBorder="1" applyAlignment="1">
      <alignment horizontal="center"/>
    </xf>
    <xf numFmtId="0" fontId="18" fillId="0" borderId="48" xfId="0" applyFont="1" applyBorder="1" applyAlignment="1">
      <alignment horizontal="center"/>
    </xf>
    <xf numFmtId="0" fontId="3" fillId="0" borderId="0" xfId="0" applyFont="1" applyAlignment="1">
      <alignment horizontal="center" vertical="top" wrapText="1"/>
    </xf>
    <xf numFmtId="0" fontId="14" fillId="0" borderId="1" xfId="0" applyFont="1" applyBorder="1" applyAlignment="1">
      <alignment horizontal="center"/>
    </xf>
    <xf numFmtId="0" fontId="14" fillId="0" borderId="66" xfId="0" applyFont="1" applyBorder="1" applyAlignment="1">
      <alignment horizontal="center"/>
    </xf>
    <xf numFmtId="0" fontId="14" fillId="0" borderId="70"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23" fillId="2" borderId="120" xfId="5" applyFont="1" applyFill="1" applyBorder="1" applyAlignment="1">
      <alignment horizontal="left" vertical="center" wrapText="1"/>
    </xf>
    <xf numFmtId="0" fontId="26" fillId="6" borderId="46" xfId="5" applyFont="1" applyFill="1" applyBorder="1" applyAlignment="1">
      <alignment horizontal="center" vertical="center" wrapText="1"/>
    </xf>
    <xf numFmtId="0" fontId="39" fillId="6" borderId="50" xfId="5" applyFont="1" applyFill="1" applyBorder="1" applyAlignment="1">
      <alignment horizontal="center" vertical="center" wrapText="1"/>
    </xf>
    <xf numFmtId="0" fontId="19" fillId="0" borderId="180" xfId="0" applyFont="1" applyBorder="1" applyAlignment="1">
      <alignment horizontal="center" vertical="center" wrapText="1"/>
    </xf>
    <xf numFmtId="0" fontId="19" fillId="0" borderId="181" xfId="0" applyFont="1" applyBorder="1" applyAlignment="1">
      <alignment horizontal="center" vertical="center" wrapText="1"/>
    </xf>
    <xf numFmtId="0" fontId="19" fillId="0" borderId="182"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86" xfId="0" applyFont="1" applyBorder="1" applyAlignment="1">
      <alignment horizontal="center" vertical="center" wrapText="1"/>
    </xf>
    <xf numFmtId="0" fontId="8" fillId="0" borderId="189" xfId="0" applyFont="1" applyBorder="1" applyAlignment="1">
      <alignment horizontal="center" vertical="center" wrapText="1"/>
    </xf>
    <xf numFmtId="0" fontId="8" fillId="0" borderId="19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97" xfId="0" applyFont="1" applyBorder="1" applyAlignment="1">
      <alignment horizontal="center" vertical="center" wrapText="1"/>
    </xf>
    <xf numFmtId="0" fontId="3" fillId="0" borderId="0" xfId="0" applyFont="1" applyAlignment="1">
      <alignment horizontal="left" vertical="top" wrapText="1"/>
    </xf>
    <xf numFmtId="0" fontId="3" fillId="3" borderId="84" xfId="0" applyFont="1" applyFill="1" applyBorder="1" applyAlignment="1">
      <alignment horizontal="center" vertical="center"/>
    </xf>
    <xf numFmtId="0" fontId="3" fillId="3" borderId="49" xfId="0" applyFont="1" applyFill="1" applyBorder="1" applyAlignment="1">
      <alignment horizontal="center" vertical="center"/>
    </xf>
    <xf numFmtId="9" fontId="23" fillId="3" borderId="85" xfId="0" applyNumberFormat="1" applyFont="1" applyFill="1" applyBorder="1" applyAlignment="1">
      <alignment horizontal="left" vertical="center" wrapText="1"/>
    </xf>
    <xf numFmtId="9" fontId="23" fillId="3" borderId="89" xfId="0" applyNumberFormat="1" applyFont="1" applyFill="1" applyBorder="1" applyAlignment="1">
      <alignment horizontal="left" vertical="center" wrapText="1"/>
    </xf>
    <xf numFmtId="9" fontId="23" fillId="3" borderId="85" xfId="0" applyNumberFormat="1" applyFont="1" applyFill="1" applyBorder="1" applyAlignment="1">
      <alignment horizontal="center" vertical="center" wrapText="1"/>
    </xf>
    <xf numFmtId="9" fontId="23" fillId="3" borderId="66" xfId="0" applyNumberFormat="1" applyFont="1" applyFill="1" applyBorder="1" applyAlignment="1">
      <alignment horizontal="center" vertical="center" wrapText="1"/>
    </xf>
    <xf numFmtId="10" fontId="23" fillId="3" borderId="85" xfId="2" applyNumberFormat="1" applyFont="1" applyFill="1" applyBorder="1" applyAlignment="1">
      <alignment horizontal="center" vertical="center"/>
    </xf>
    <xf numFmtId="10" fontId="23" fillId="3" borderId="94" xfId="2" applyNumberFormat="1" applyFont="1" applyFill="1" applyBorder="1" applyAlignment="1">
      <alignment horizontal="center" vertical="center"/>
    </xf>
    <xf numFmtId="10" fontId="23" fillId="3" borderId="66" xfId="2" applyNumberFormat="1" applyFont="1" applyFill="1" applyBorder="1" applyAlignment="1">
      <alignment horizontal="center" vertical="center"/>
    </xf>
    <xf numFmtId="10" fontId="23" fillId="3" borderId="83" xfId="2" applyNumberFormat="1" applyFont="1" applyFill="1" applyBorder="1" applyAlignment="1">
      <alignment horizontal="center" vertical="center"/>
    </xf>
    <xf numFmtId="10" fontId="23" fillId="3" borderId="0" xfId="2" applyNumberFormat="1" applyFont="1" applyFill="1" applyBorder="1" applyAlignment="1">
      <alignment horizontal="center" vertical="center"/>
    </xf>
    <xf numFmtId="10" fontId="23" fillId="3" borderId="95" xfId="2" applyNumberFormat="1" applyFont="1" applyFill="1" applyBorder="1" applyAlignment="1">
      <alignment horizontal="center" vertical="center"/>
    </xf>
    <xf numFmtId="0" fontId="3" fillId="2" borderId="84" xfId="0" applyFont="1" applyFill="1" applyBorder="1" applyAlignment="1">
      <alignment horizontal="center" vertical="center"/>
    </xf>
    <xf numFmtId="0" fontId="3" fillId="2" borderId="49" xfId="0" applyFont="1" applyFill="1" applyBorder="1" applyAlignment="1">
      <alignment horizontal="center" vertical="center"/>
    </xf>
    <xf numFmtId="9" fontId="23" fillId="2" borderId="85" xfId="0" applyNumberFormat="1" applyFont="1" applyFill="1" applyBorder="1" applyAlignment="1">
      <alignment horizontal="left" vertical="center" wrapText="1"/>
    </xf>
    <xf numFmtId="9" fontId="23" fillId="2" borderId="89" xfId="0" applyNumberFormat="1" applyFont="1" applyFill="1" applyBorder="1" applyAlignment="1">
      <alignment horizontal="left" vertical="center" wrapText="1"/>
    </xf>
    <xf numFmtId="9" fontId="23" fillId="2" borderId="85" xfId="0" applyNumberFormat="1" applyFont="1" applyFill="1" applyBorder="1" applyAlignment="1">
      <alignment horizontal="center" vertical="center" wrapText="1"/>
    </xf>
    <xf numFmtId="9" fontId="23" fillId="2" borderId="66" xfId="0" applyNumberFormat="1" applyFont="1" applyFill="1" applyBorder="1" applyAlignment="1">
      <alignment horizontal="center" vertical="center" wrapText="1"/>
    </xf>
    <xf numFmtId="10" fontId="23" fillId="2" borderId="85" xfId="2" applyNumberFormat="1" applyFont="1" applyFill="1" applyBorder="1" applyAlignment="1">
      <alignment horizontal="center" vertical="center"/>
    </xf>
    <xf numFmtId="10" fontId="23" fillId="2" borderId="94" xfId="2" applyNumberFormat="1" applyFont="1" applyFill="1" applyBorder="1" applyAlignment="1">
      <alignment horizontal="center" vertical="center"/>
    </xf>
    <xf numFmtId="10" fontId="23" fillId="2" borderId="66" xfId="2" applyNumberFormat="1" applyFont="1" applyFill="1" applyBorder="1" applyAlignment="1">
      <alignment horizontal="center" vertical="center"/>
    </xf>
    <xf numFmtId="10" fontId="23" fillId="2" borderId="83" xfId="2" applyNumberFormat="1" applyFont="1" applyFill="1" applyBorder="1" applyAlignment="1">
      <alignment horizontal="center" vertical="center"/>
    </xf>
    <xf numFmtId="10" fontId="23" fillId="2" borderId="0" xfId="2" applyNumberFormat="1" applyFont="1" applyFill="1" applyBorder="1" applyAlignment="1">
      <alignment horizontal="center" vertical="center"/>
    </xf>
    <xf numFmtId="10" fontId="23" fillId="2" borderId="95" xfId="2" applyNumberFormat="1" applyFont="1" applyFill="1" applyBorder="1" applyAlignment="1">
      <alignment horizontal="center" vertical="center"/>
    </xf>
    <xf numFmtId="0" fontId="14" fillId="0" borderId="143" xfId="0" applyFont="1" applyBorder="1" applyAlignment="1">
      <alignment horizontal="center" vertical="center" wrapText="1"/>
    </xf>
    <xf numFmtId="0" fontId="3" fillId="0" borderId="0" xfId="0" applyFont="1" applyAlignment="1">
      <alignment horizontal="center"/>
    </xf>
    <xf numFmtId="9" fontId="23" fillId="0" borderId="85" xfId="0" applyNumberFormat="1" applyFont="1" applyFill="1" applyBorder="1" applyAlignment="1">
      <alignment horizontal="center" vertical="center" wrapText="1"/>
    </xf>
    <xf numFmtId="9" fontId="23" fillId="0" borderId="66" xfId="0" applyNumberFormat="1" applyFont="1" applyFill="1" applyBorder="1" applyAlignment="1">
      <alignment horizontal="center" vertical="center" wrapText="1"/>
    </xf>
    <xf numFmtId="164" fontId="23" fillId="0" borderId="144" xfId="2" applyNumberFormat="1" applyFont="1" applyFill="1" applyBorder="1" applyAlignment="1">
      <alignment horizontal="center" vertical="center"/>
    </xf>
    <xf numFmtId="164" fontId="23" fillId="0" borderId="146" xfId="2" applyNumberFormat="1" applyFont="1" applyFill="1" applyBorder="1" applyAlignment="1">
      <alignment horizontal="center" vertical="center"/>
    </xf>
    <xf numFmtId="164" fontId="23" fillId="0" borderId="145" xfId="2" applyNumberFormat="1" applyFont="1" applyFill="1" applyBorder="1" applyAlignment="1">
      <alignment horizontal="center" vertical="center"/>
    </xf>
    <xf numFmtId="164" fontId="23" fillId="0" borderId="147" xfId="2" applyNumberFormat="1" applyFont="1" applyFill="1" applyBorder="1" applyAlignment="1">
      <alignment horizontal="center" vertical="center"/>
    </xf>
    <xf numFmtId="0" fontId="14" fillId="0" borderId="6" xfId="12" applyFont="1" applyBorder="1" applyAlignment="1">
      <alignment horizontal="center" vertical="center" wrapText="1"/>
    </xf>
    <xf numFmtId="0" fontId="14" fillId="0" borderId="10" xfId="12" applyFont="1" applyBorder="1" applyAlignment="1">
      <alignment horizontal="center" vertical="center" wrapText="1"/>
    </xf>
    <xf numFmtId="0" fontId="14" fillId="0" borderId="14" xfId="12" applyFont="1" applyBorder="1" applyAlignment="1">
      <alignment horizontal="center" vertical="center" wrapText="1"/>
    </xf>
    <xf numFmtId="0" fontId="27" fillId="0" borderId="84" xfId="0" applyFont="1" applyBorder="1" applyAlignment="1">
      <alignment horizontal="center" vertical="center" textRotation="90"/>
    </xf>
    <xf numFmtId="0" fontId="27" fillId="0" borderId="49" xfId="0" applyFont="1" applyBorder="1" applyAlignment="1">
      <alignment horizontal="center" vertical="center" textRotation="90"/>
    </xf>
    <xf numFmtId="0" fontId="27" fillId="0" borderId="118" xfId="0" applyFont="1" applyBorder="1" applyAlignment="1">
      <alignment horizontal="center" vertical="center" textRotation="90"/>
    </xf>
    <xf numFmtId="0" fontId="3" fillId="4" borderId="84"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118"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51" fillId="0" borderId="84" xfId="0" applyFont="1" applyBorder="1" applyAlignment="1">
      <alignment horizontal="center" vertical="center"/>
    </xf>
    <xf numFmtId="0" fontId="51" fillId="0" borderId="49" xfId="0" applyFont="1" applyBorder="1" applyAlignment="1">
      <alignment horizontal="center" vertical="center"/>
    </xf>
    <xf numFmtId="0" fontId="51" fillId="0" borderId="118" xfId="0" applyFont="1" applyBorder="1" applyAlignment="1">
      <alignment horizontal="center" vertical="center"/>
    </xf>
    <xf numFmtId="0" fontId="0" fillId="0" borderId="95" xfId="0" applyBorder="1" applyAlignment="1">
      <alignment horizontal="center" vertical="center"/>
    </xf>
    <xf numFmtId="0" fontId="51" fillId="0" borderId="49" xfId="0" applyFont="1" applyBorder="1" applyAlignment="1">
      <alignment horizontal="center" vertical="center" wrapText="1"/>
    </xf>
    <xf numFmtId="0" fontId="51" fillId="0" borderId="118" xfId="0" applyFont="1" applyBorder="1" applyAlignment="1">
      <alignment horizontal="center" vertical="center" wrapText="1"/>
    </xf>
    <xf numFmtId="0" fontId="3" fillId="2" borderId="183" xfId="0" applyFont="1" applyFill="1" applyBorder="1" applyAlignment="1">
      <alignment horizontal="center" vertical="center" wrapText="1"/>
    </xf>
  </cellXfs>
  <cellStyles count="15">
    <cellStyle name="Lien hypertexte" xfId="6" builtinId="8"/>
    <cellStyle name="Lien hypertexte 2" xfId="9"/>
    <cellStyle name="Milliers" xfId="1" builtinId="3"/>
    <cellStyle name="Milliers 2" xfId="3"/>
    <cellStyle name="Milliers 2 4" xfId="14"/>
    <cellStyle name="Milliers 3" xfId="4"/>
    <cellStyle name="Normal" xfId="0" builtinId="0"/>
    <cellStyle name="Normal 19" xfId="12"/>
    <cellStyle name="Normal 2" xfId="5"/>
    <cellStyle name="Normal 26 3" xfId="8"/>
    <cellStyle name="Normal 6" xfId="7"/>
    <cellStyle name="Pourcentage" xfId="2" builtinId="5"/>
    <cellStyle name="Pourcentage 10 2" xfId="10"/>
    <cellStyle name="Pourcentage 3" xfId="11"/>
    <cellStyle name="Pourcentage 9" xfId="13"/>
  </cellStyles>
  <dxfs count="0"/>
  <tableStyles count="0" defaultTableStyle="TableStyleMedium2" defaultPivotStyle="PivotStyleLight16"/>
  <colors>
    <mruColors>
      <color rgb="FF31859C"/>
      <color rgb="FF006600"/>
      <color rgb="FF604A7B"/>
      <color rgb="FFCCC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68138606034761E-2"/>
          <c:y val="3.2064285714285698E-2"/>
          <c:w val="0.8667999750371842"/>
          <c:h val="0.80227935962980934"/>
        </c:manualLayout>
      </c:layout>
      <c:lineChart>
        <c:grouping val="standard"/>
        <c:varyColors val="0"/>
        <c:ser>
          <c:idx val="5"/>
          <c:order val="0"/>
          <c:tx>
            <c:strRef>
              <c:f>'Fig 2.1'!$C$5</c:f>
              <c:strCache>
                <c:ptCount val="1"/>
                <c:pt idx="0">
                  <c:v>Obs</c:v>
                </c:pt>
              </c:strCache>
            </c:strRef>
          </c:tx>
          <c:spPr>
            <a:ln w="28575">
              <a:solidFill>
                <a:sysClr val="window" lastClr="FFFFFF">
                  <a:lumMod val="50000"/>
                </a:sys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AD-4CD9-8954-5AB8FE9D09C0}"/>
                </c:ext>
              </c:extLst>
            </c:dLbl>
            <c:dLbl>
              <c:idx val="2"/>
              <c:layout/>
              <c:tx>
                <c:rich>
                  <a:bodyPr/>
                  <a:lstStyle/>
                  <a:p>
                    <a:fld id="{CA4FE57B-3E4F-4D86-B049-07088E1812D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AAD-4CD9-8954-5AB8FE9D09C0}"/>
                </c:ext>
              </c:extLst>
            </c:dLbl>
            <c:dLbl>
              <c:idx val="3"/>
              <c:layout/>
              <c:tx>
                <c:rich>
                  <a:bodyPr/>
                  <a:lstStyle/>
                  <a:p>
                    <a:fld id="{2EDD3ECB-5DAD-47EF-B380-0403D623A8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AAD-4CD9-8954-5AB8FE9D09C0}"/>
                </c:ext>
              </c:extLst>
            </c:dLbl>
            <c:dLbl>
              <c:idx val="4"/>
              <c:layout/>
              <c:tx>
                <c:rich>
                  <a:bodyPr/>
                  <a:lstStyle/>
                  <a:p>
                    <a:fld id="{209F46DF-FAD8-466C-A32C-9C8E0759EE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AAD-4CD9-8954-5AB8FE9D09C0}"/>
                </c:ext>
              </c:extLst>
            </c:dLbl>
            <c:dLbl>
              <c:idx val="5"/>
              <c:layout/>
              <c:tx>
                <c:rich>
                  <a:bodyPr/>
                  <a:lstStyle/>
                  <a:p>
                    <a:fld id="{AFC30475-2285-4751-8922-E80329B3D1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0AAD-4CD9-8954-5AB8FE9D09C0}"/>
                </c:ext>
              </c:extLst>
            </c:dLbl>
            <c:dLbl>
              <c:idx val="6"/>
              <c:layout/>
              <c:tx>
                <c:rich>
                  <a:bodyPr/>
                  <a:lstStyle/>
                  <a:p>
                    <a:fld id="{FBA6576F-7542-4E7B-97A1-C00F7A3EB7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AAD-4CD9-8954-5AB8FE9D09C0}"/>
                </c:ext>
              </c:extLst>
            </c:dLbl>
            <c:dLbl>
              <c:idx val="7"/>
              <c:layout/>
              <c:tx>
                <c:rich>
                  <a:bodyPr/>
                  <a:lstStyle/>
                  <a:p>
                    <a:fld id="{127CB3DE-8E41-49FE-ADDA-DDBC2D93E7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AAD-4CD9-8954-5AB8FE9D09C0}"/>
                </c:ext>
              </c:extLst>
            </c:dLbl>
            <c:dLbl>
              <c:idx val="8"/>
              <c:layout/>
              <c:tx>
                <c:rich>
                  <a:bodyPr/>
                  <a:lstStyle/>
                  <a:p>
                    <a:fld id="{3C4A618F-E9AC-41CC-AADB-8A6B0BC751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0AAD-4CD9-8954-5AB8FE9D09C0}"/>
                </c:ext>
              </c:extLst>
            </c:dLbl>
            <c:dLbl>
              <c:idx val="9"/>
              <c:layout/>
              <c:tx>
                <c:rich>
                  <a:bodyPr/>
                  <a:lstStyle/>
                  <a:p>
                    <a:fld id="{906A5277-7ED5-42A7-BCB6-B3E62EC1FD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AAD-4CD9-8954-5AB8FE9D09C0}"/>
                </c:ext>
              </c:extLst>
            </c:dLbl>
            <c:dLbl>
              <c:idx val="10"/>
              <c:layout/>
              <c:tx>
                <c:rich>
                  <a:bodyPr/>
                  <a:lstStyle/>
                  <a:p>
                    <a:fld id="{65FC04AB-6F6F-4AEB-8111-92461EA52A5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AAD-4CD9-8954-5AB8FE9D09C0}"/>
                </c:ext>
              </c:extLst>
            </c:dLbl>
            <c:dLbl>
              <c:idx val="11"/>
              <c:layout/>
              <c:tx>
                <c:rich>
                  <a:bodyPr/>
                  <a:lstStyle/>
                  <a:p>
                    <a:fld id="{A6EAB96C-34F9-42DA-9B82-28A92C2B8B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AAD-4CD9-8954-5AB8FE9D09C0}"/>
                </c:ext>
              </c:extLst>
            </c:dLbl>
            <c:dLbl>
              <c:idx val="12"/>
              <c:layout/>
              <c:tx>
                <c:rich>
                  <a:bodyPr/>
                  <a:lstStyle/>
                  <a:p>
                    <a:fld id="{D893C23F-A5A5-4ADB-8B7B-D2357D18D2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AAD-4CD9-8954-5AB8FE9D09C0}"/>
                </c:ext>
              </c:extLst>
            </c:dLbl>
            <c:dLbl>
              <c:idx val="13"/>
              <c:layout/>
              <c:tx>
                <c:rich>
                  <a:bodyPr/>
                  <a:lstStyle/>
                  <a:p>
                    <a:fld id="{BEFF57B2-614D-4356-B390-02387F3CBC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AAD-4CD9-8954-5AB8FE9D09C0}"/>
                </c:ext>
              </c:extLst>
            </c:dLbl>
            <c:dLbl>
              <c:idx val="14"/>
              <c:layout/>
              <c:tx>
                <c:rich>
                  <a:bodyPr/>
                  <a:lstStyle/>
                  <a:p>
                    <a:fld id="{85E5484A-3BCB-4331-A8FA-42FB1C2167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0AAD-4CD9-8954-5AB8FE9D09C0}"/>
                </c:ext>
              </c:extLst>
            </c:dLbl>
            <c:dLbl>
              <c:idx val="15"/>
              <c:layout/>
              <c:tx>
                <c:rich>
                  <a:bodyPr/>
                  <a:lstStyle/>
                  <a:p>
                    <a:fld id="{B1C719FB-2575-400A-A673-744EF5E486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0AAD-4CD9-8954-5AB8FE9D09C0}"/>
                </c:ext>
              </c:extLst>
            </c:dLbl>
            <c:dLbl>
              <c:idx val="16"/>
              <c:layout/>
              <c:tx>
                <c:rich>
                  <a:bodyPr/>
                  <a:lstStyle/>
                  <a:p>
                    <a:fld id="{0D3869CD-C66A-48A0-8FB5-514EFE8B9D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0AAD-4CD9-8954-5AB8FE9D09C0}"/>
                </c:ext>
              </c:extLst>
            </c:dLbl>
            <c:dLbl>
              <c:idx val="17"/>
              <c:layout/>
              <c:tx>
                <c:rich>
                  <a:bodyPr/>
                  <a:lstStyle/>
                  <a:p>
                    <a:fld id="{91377A8C-CFA6-4AB9-BD29-DAE2670895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0AAD-4CD9-8954-5AB8FE9D09C0}"/>
                </c:ext>
              </c:extLst>
            </c:dLbl>
            <c:dLbl>
              <c:idx val="18"/>
              <c:layout/>
              <c:tx>
                <c:rich>
                  <a:bodyPr/>
                  <a:lstStyle/>
                  <a:p>
                    <a:fld id="{179A8376-8405-4AE5-901A-75AD5459E7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0AAD-4CD9-8954-5AB8FE9D09C0}"/>
                </c:ext>
              </c:extLst>
            </c:dLbl>
            <c:dLbl>
              <c:idx val="19"/>
              <c:layout/>
              <c:tx>
                <c:rich>
                  <a:bodyPr/>
                  <a:lstStyle/>
                  <a:p>
                    <a:fld id="{DD6691B0-8312-4278-9002-7B25FEB173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0AAD-4CD9-8954-5AB8FE9D09C0}"/>
                </c:ext>
              </c:extLst>
            </c:dLbl>
            <c:dLbl>
              <c:idx val="20"/>
              <c:layout/>
              <c:tx>
                <c:rich>
                  <a:bodyPr/>
                  <a:lstStyle/>
                  <a:p>
                    <a:fld id="{9011AA1B-B743-4711-9D5B-4A5CF92142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0AAD-4CD9-8954-5AB8FE9D09C0}"/>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AAD-4CD9-8954-5AB8FE9D09C0}"/>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AD-4CD9-8954-5AB8FE9D09C0}"/>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AAD-4CD9-8954-5AB8FE9D09C0}"/>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AAD-4CD9-8954-5AB8FE9D09C0}"/>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AAD-4CD9-8954-5AB8FE9D09C0}"/>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AAD-4CD9-8954-5AB8FE9D09C0}"/>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AAD-4CD9-8954-5AB8FE9D09C0}"/>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AAD-4CD9-8954-5AB8FE9D09C0}"/>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AAD-4CD9-8954-5AB8FE9D09C0}"/>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AAD-4CD9-8954-5AB8FE9D09C0}"/>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AAD-4CD9-8954-5AB8FE9D09C0}"/>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AAD-4CD9-8954-5AB8FE9D09C0}"/>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AAD-4CD9-8954-5AB8FE9D09C0}"/>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AAD-4CD9-8954-5AB8FE9D09C0}"/>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AAD-4CD9-8954-5AB8FE9D09C0}"/>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AAD-4CD9-8954-5AB8FE9D09C0}"/>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AAD-4CD9-8954-5AB8FE9D09C0}"/>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AAD-4CD9-8954-5AB8FE9D09C0}"/>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AAD-4CD9-8954-5AB8FE9D09C0}"/>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AAD-4CD9-8954-5AB8FE9D09C0}"/>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AAD-4CD9-8954-5AB8FE9D09C0}"/>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AAD-4CD9-8954-5AB8FE9D09C0}"/>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AAD-4CD9-8954-5AB8FE9D09C0}"/>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AAD-4CD9-8954-5AB8FE9D09C0}"/>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AAD-4CD9-8954-5AB8FE9D09C0}"/>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AAD-4CD9-8954-5AB8FE9D09C0}"/>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AAD-4CD9-8954-5AB8FE9D09C0}"/>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AAD-4CD9-8954-5AB8FE9D09C0}"/>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AAD-4CD9-8954-5AB8FE9D09C0}"/>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AAD-4CD9-8954-5AB8FE9D09C0}"/>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AAD-4CD9-8954-5AB8FE9D09C0}"/>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AAD-4CD9-8954-5AB8FE9D09C0}"/>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AAD-4CD9-8954-5AB8FE9D09C0}"/>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AAD-4CD9-8954-5AB8FE9D09C0}"/>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AAD-4CD9-8954-5AB8FE9D09C0}"/>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AAD-4CD9-8954-5AB8FE9D09C0}"/>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AAD-4CD9-8954-5AB8FE9D09C0}"/>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AAD-4CD9-8954-5AB8FE9D09C0}"/>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AAD-4CD9-8954-5AB8FE9D09C0}"/>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AAD-4CD9-8954-5AB8FE9D09C0}"/>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AAD-4CD9-8954-5AB8FE9D09C0}"/>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AAD-4CD9-8954-5AB8FE9D09C0}"/>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AAD-4CD9-8954-5AB8FE9D09C0}"/>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0AAD-4CD9-8954-5AB8FE9D09C0}"/>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0AAD-4CD9-8954-5AB8FE9D09C0}"/>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AAD-4CD9-8954-5AB8FE9D09C0}"/>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0AAD-4CD9-8954-5AB8FE9D09C0}"/>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AAD-4CD9-8954-5AB8FE9D09C0}"/>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AAD-4CD9-8954-5AB8FE9D09C0}"/>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0AAD-4CD9-8954-5AB8FE9D09C0}"/>
                </c:ext>
              </c:extLst>
            </c:dLbl>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2.1'!$D$5:$BV$5</c:f>
              <c:numCache>
                <c:formatCode>0.0%</c:formatCode>
                <c:ptCount val="71"/>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0.13925992573944154</c:v>
                </c:pt>
                <c:pt idx="14">
                  <c:v>0.14117995900566149</c:v>
                </c:pt>
                <c:pt idx="15">
                  <c:v>0.14000653219869189</c:v>
                </c:pt>
                <c:pt idx="16">
                  <c:v>0.139992144215523</c:v>
                </c:pt>
                <c:pt idx="17">
                  <c:v>0.13882109234332179</c:v>
                </c:pt>
                <c:pt idx="18">
                  <c:v>0.13853197637631307</c:v>
                </c:pt>
                <c:pt idx="19">
                  <c:v>0.13671266394215612</c:v>
                </c:pt>
                <c:pt idx="20">
                  <c:v>0.14700208881749402</c:v>
                </c:pt>
                <c:pt idx="21">
                  <c:v>0.13800068808161342</c:v>
                </c:pt>
              </c:numCache>
            </c:numRef>
          </c:val>
          <c:smooth val="0"/>
          <c:extLst>
            <c:ext xmlns:c15="http://schemas.microsoft.com/office/drawing/2012/chart" uri="{02D57815-91ED-43cb-92C2-25804820EDAC}">
              <c15:datalabelsRange>
                <c15:f>'Fig 2.1'!$D$10:$BV$10</c15:f>
                <c15:dlblRangeCache>
                  <c:ptCount val="71"/>
                  <c:pt idx="2">
                    <c:v>11,7%</c:v>
                  </c:pt>
                  <c:pt idx="14">
                    <c:v>14,1%</c:v>
                  </c:pt>
                  <c:pt idx="20">
                    <c:v>14,7%</c:v>
                  </c:pt>
                </c15:dlblRangeCache>
              </c15:datalabelsRange>
            </c:ext>
            <c:ext xmlns:c16="http://schemas.microsoft.com/office/drawing/2014/chart" uri="{C3380CC4-5D6E-409C-BE32-E72D297353CC}">
              <c16:uniqueId val="{00000047-0AAD-4CD9-8954-5AB8FE9D09C0}"/>
            </c:ext>
          </c:extLst>
        </c:ser>
        <c:ser>
          <c:idx val="1"/>
          <c:order val="1"/>
          <c:tx>
            <c:strRef>
              <c:f>'Fig 2.1'!$C$6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0AAD-4CD9-8954-5AB8FE9D09C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AAD-4CD9-8954-5AB8FE9D09C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AAD-4CD9-8954-5AB8FE9D09C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0AAD-4CD9-8954-5AB8FE9D09C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0AAD-4CD9-8954-5AB8FE9D09C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0AAD-4CD9-8954-5AB8FE9D09C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0AAD-4CD9-8954-5AB8FE9D09C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0AAD-4CD9-8954-5AB8FE9D09C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AAD-4CD9-8954-5AB8FE9D09C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0AAD-4CD9-8954-5AB8FE9D09C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0AAD-4CD9-8954-5AB8FE9D09C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0AAD-4CD9-8954-5AB8FE9D09C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0AAD-4CD9-8954-5AB8FE9D09C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0AAD-4CD9-8954-5AB8FE9D09C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AAD-4CD9-8954-5AB8FE9D09C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0AAD-4CD9-8954-5AB8FE9D09C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0AAD-4CD9-8954-5AB8FE9D09C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0AAD-4CD9-8954-5AB8FE9D09C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0AAD-4CD9-8954-5AB8FE9D09C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0AAD-4CD9-8954-5AB8FE9D09C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0AAD-4CD9-8954-5AB8FE9D09C0}"/>
                </c:ext>
              </c:extLst>
            </c:dLbl>
            <c:dLbl>
              <c:idx val="21"/>
              <c:layout>
                <c:manualLayout>
                  <c:x val="-1.1743398345637701E-2"/>
                  <c:y val="-2.9277397235914618E-2"/>
                </c:manualLayout>
              </c:layout>
              <c:tx>
                <c:rich>
                  <a:bodyPr wrap="square" lIns="38100" tIns="19050" rIns="38100" bIns="19050" anchor="ctr">
                    <a:spAutoFit/>
                  </a:bodyPr>
                  <a:lstStyle/>
                  <a:p>
                    <a:pPr>
                      <a:defRPr sz="1300" b="1">
                        <a:solidFill>
                          <a:schemeClr val="tx1">
                            <a:lumMod val="50000"/>
                            <a:lumOff val="50000"/>
                          </a:schemeClr>
                        </a:solidFill>
                      </a:defRPr>
                    </a:pPr>
                    <a:fld id="{FA354883-A1EE-432E-9CFE-20D5B1493B3E}" type="CELLRANGE">
                      <a:rPr lang="en-US" sz="1300" b="1">
                        <a:solidFill>
                          <a:schemeClr val="tx1">
                            <a:lumMod val="50000"/>
                            <a:lumOff val="50000"/>
                          </a:schemeClr>
                        </a:solidFill>
                      </a:rPr>
                      <a:pPr>
                        <a:defRPr sz="1300" b="1">
                          <a:solidFill>
                            <a:schemeClr val="tx1">
                              <a:lumMod val="50000"/>
                              <a:lumOff val="50000"/>
                            </a:schemeClr>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0AAD-4CD9-8954-5AB8FE9D09C0}"/>
                </c:ext>
              </c:extLst>
            </c:dLbl>
            <c:dLbl>
              <c:idx val="22"/>
              <c:layout/>
              <c:tx>
                <c:rich>
                  <a:bodyPr/>
                  <a:lstStyle/>
                  <a:p>
                    <a:fld id="{04AE6563-0E82-44FE-9664-562D515F8440}"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0AAD-4CD9-8954-5AB8FE9D09C0}"/>
                </c:ext>
              </c:extLst>
            </c:dLbl>
            <c:dLbl>
              <c:idx val="23"/>
              <c:layout/>
              <c:tx>
                <c:rich>
                  <a:bodyPr/>
                  <a:lstStyle/>
                  <a:p>
                    <a:fld id="{B889C8A0-A08F-4EC4-AFDB-DB26FFB5B7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0AAD-4CD9-8954-5AB8FE9D09C0}"/>
                </c:ext>
              </c:extLst>
            </c:dLbl>
            <c:dLbl>
              <c:idx val="24"/>
              <c:layout/>
              <c:tx>
                <c:rich>
                  <a:bodyPr/>
                  <a:lstStyle/>
                  <a:p>
                    <a:fld id="{39645DC9-27FA-4F11-9449-7DDD8A51905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0AAD-4CD9-8954-5AB8FE9D09C0}"/>
                </c:ext>
              </c:extLst>
            </c:dLbl>
            <c:dLbl>
              <c:idx val="25"/>
              <c:layout/>
              <c:tx>
                <c:rich>
                  <a:bodyPr wrap="square" lIns="38100" tIns="19050" rIns="38100" bIns="19050" anchor="ctr">
                    <a:spAutoFit/>
                  </a:bodyPr>
                  <a:lstStyle/>
                  <a:p>
                    <a:pPr>
                      <a:defRPr sz="1100" b="1">
                        <a:solidFill>
                          <a:schemeClr val="tx2"/>
                        </a:solidFill>
                      </a:defRPr>
                    </a:pPr>
                    <a:fld id="{EE877704-EA4E-4102-917C-D04678A4FA30}" type="CELLRANGE">
                      <a:rPr lang="fr-FR"/>
                      <a:pPr>
                        <a:defRPr sz="1100" b="1">
                          <a:solidFill>
                            <a:schemeClr val="tx2"/>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0AAD-4CD9-8954-5AB8FE9D09C0}"/>
                </c:ext>
              </c:extLst>
            </c:dLbl>
            <c:dLbl>
              <c:idx val="26"/>
              <c:layout/>
              <c:tx>
                <c:rich>
                  <a:bodyPr/>
                  <a:lstStyle/>
                  <a:p>
                    <a:fld id="{579DD4D1-F7C5-4E6A-9126-0B99C15EA48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0AAD-4CD9-8954-5AB8FE9D09C0}"/>
                </c:ext>
              </c:extLst>
            </c:dLbl>
            <c:dLbl>
              <c:idx val="27"/>
              <c:layout/>
              <c:tx>
                <c:rich>
                  <a:bodyPr/>
                  <a:lstStyle/>
                  <a:p>
                    <a:fld id="{2CAD3CEE-CD90-446E-A39D-810D83A816F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0AAD-4CD9-8954-5AB8FE9D09C0}"/>
                </c:ext>
              </c:extLst>
            </c:dLbl>
            <c:dLbl>
              <c:idx val="28"/>
              <c:layout/>
              <c:tx>
                <c:rich>
                  <a:bodyPr/>
                  <a:lstStyle/>
                  <a:p>
                    <a:fld id="{D5F7560E-5EBB-42CA-A7D4-EC5F75C49B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0AAD-4CD9-8954-5AB8FE9D09C0}"/>
                </c:ext>
              </c:extLst>
            </c:dLbl>
            <c:dLbl>
              <c:idx val="29"/>
              <c:layout/>
              <c:tx>
                <c:rich>
                  <a:bodyPr/>
                  <a:lstStyle/>
                  <a:p>
                    <a:fld id="{E40319A5-8CD1-4A84-BD6A-1B3842BDE0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0AAD-4CD9-8954-5AB8FE9D09C0}"/>
                </c:ext>
              </c:extLst>
            </c:dLbl>
            <c:dLbl>
              <c:idx val="30"/>
              <c:layout/>
              <c:tx>
                <c:rich>
                  <a:bodyPr/>
                  <a:lstStyle/>
                  <a:p>
                    <a:fld id="{F8C79AFE-03DF-45BE-916F-F65A221B0D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0AAD-4CD9-8954-5AB8FE9D09C0}"/>
                </c:ext>
              </c:extLst>
            </c:dLbl>
            <c:dLbl>
              <c:idx val="31"/>
              <c:layout/>
              <c:tx>
                <c:rich>
                  <a:bodyPr/>
                  <a:lstStyle/>
                  <a:p>
                    <a:fld id="{10CC247D-CFD5-4FFC-900F-4F463BAD42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0AAD-4CD9-8954-5AB8FE9D09C0}"/>
                </c:ext>
              </c:extLst>
            </c:dLbl>
            <c:dLbl>
              <c:idx val="32"/>
              <c:layout/>
              <c:tx>
                <c:rich>
                  <a:bodyPr/>
                  <a:lstStyle/>
                  <a:p>
                    <a:fld id="{4A62FE0C-374F-4D6B-AEBE-956F78EE9DC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0AAD-4CD9-8954-5AB8FE9D09C0}"/>
                </c:ext>
              </c:extLst>
            </c:dLbl>
            <c:dLbl>
              <c:idx val="33"/>
              <c:layout/>
              <c:tx>
                <c:rich>
                  <a:bodyPr/>
                  <a:lstStyle/>
                  <a:p>
                    <a:fld id="{96C5EC16-4536-4F0E-BDD3-F4AE2F0C7EA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0AAD-4CD9-8954-5AB8FE9D09C0}"/>
                </c:ext>
              </c:extLst>
            </c:dLbl>
            <c:dLbl>
              <c:idx val="34"/>
              <c:layout/>
              <c:tx>
                <c:rich>
                  <a:bodyPr wrap="square" lIns="38100" tIns="19050" rIns="38100" bIns="19050" anchor="ctr">
                    <a:spAutoFit/>
                  </a:bodyPr>
                  <a:lstStyle/>
                  <a:p>
                    <a:pPr>
                      <a:defRPr sz="1100" b="1">
                        <a:solidFill>
                          <a:srgbClr val="006600"/>
                        </a:solidFill>
                      </a:defRPr>
                    </a:pPr>
                    <a:fld id="{6CB1544F-6BA3-4795-915E-A8A19B93D04E}"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A-0AAD-4CD9-8954-5AB8FE9D09C0}"/>
                </c:ext>
              </c:extLst>
            </c:dLbl>
            <c:dLbl>
              <c:idx val="35"/>
              <c:layout/>
              <c:tx>
                <c:rich>
                  <a:bodyPr/>
                  <a:lstStyle/>
                  <a:p>
                    <a:fld id="{8865BC14-DCA5-4C18-86AF-23833E4294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0AAD-4CD9-8954-5AB8FE9D09C0}"/>
                </c:ext>
              </c:extLst>
            </c:dLbl>
            <c:dLbl>
              <c:idx val="36"/>
              <c:layout/>
              <c:tx>
                <c:rich>
                  <a:bodyPr/>
                  <a:lstStyle/>
                  <a:p>
                    <a:fld id="{514E21B5-3606-459D-94F3-031886C4884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0AAD-4CD9-8954-5AB8FE9D09C0}"/>
                </c:ext>
              </c:extLst>
            </c:dLbl>
            <c:dLbl>
              <c:idx val="37"/>
              <c:layout/>
              <c:tx>
                <c:rich>
                  <a:bodyPr/>
                  <a:lstStyle/>
                  <a:p>
                    <a:fld id="{88D60566-6FDF-495D-B548-159ACBE6B0D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0AAD-4CD9-8954-5AB8FE9D09C0}"/>
                </c:ext>
              </c:extLst>
            </c:dLbl>
            <c:dLbl>
              <c:idx val="38"/>
              <c:layout/>
              <c:tx>
                <c:rich>
                  <a:bodyPr/>
                  <a:lstStyle/>
                  <a:p>
                    <a:fld id="{80E1A836-A2AB-4CC3-A687-51DDF7A8B0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0AAD-4CD9-8954-5AB8FE9D09C0}"/>
                </c:ext>
              </c:extLst>
            </c:dLbl>
            <c:dLbl>
              <c:idx val="39"/>
              <c:layout/>
              <c:tx>
                <c:rich>
                  <a:bodyPr/>
                  <a:lstStyle/>
                  <a:p>
                    <a:fld id="{750A7656-4CFB-4EB4-AE9E-AB6F11102F9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0AAD-4CD9-8954-5AB8FE9D09C0}"/>
                </c:ext>
              </c:extLst>
            </c:dLbl>
            <c:dLbl>
              <c:idx val="40"/>
              <c:layout/>
              <c:tx>
                <c:rich>
                  <a:bodyPr/>
                  <a:lstStyle/>
                  <a:p>
                    <a:fld id="{7B71AED5-A78C-4DF0-8A03-5D8A28F3925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0AAD-4CD9-8954-5AB8FE9D09C0}"/>
                </c:ext>
              </c:extLst>
            </c:dLbl>
            <c:dLbl>
              <c:idx val="41"/>
              <c:layout/>
              <c:tx>
                <c:rich>
                  <a:bodyPr/>
                  <a:lstStyle/>
                  <a:p>
                    <a:fld id="{C65B9352-804F-4D73-951A-30018B70D7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0AAD-4CD9-8954-5AB8FE9D09C0}"/>
                </c:ext>
              </c:extLst>
            </c:dLbl>
            <c:dLbl>
              <c:idx val="42"/>
              <c:layout/>
              <c:tx>
                <c:rich>
                  <a:bodyPr/>
                  <a:lstStyle/>
                  <a:p>
                    <a:fld id="{741BD54C-766B-4FEC-9F42-04BF335682B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0AAD-4CD9-8954-5AB8FE9D09C0}"/>
                </c:ext>
              </c:extLst>
            </c:dLbl>
            <c:dLbl>
              <c:idx val="43"/>
              <c:layout/>
              <c:tx>
                <c:rich>
                  <a:bodyPr/>
                  <a:lstStyle/>
                  <a:p>
                    <a:fld id="{A6401938-36BA-4D38-A691-7FE14B4A34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0AAD-4CD9-8954-5AB8FE9D09C0}"/>
                </c:ext>
              </c:extLst>
            </c:dLbl>
            <c:dLbl>
              <c:idx val="44"/>
              <c:layout/>
              <c:tx>
                <c:rich>
                  <a:bodyPr/>
                  <a:lstStyle/>
                  <a:p>
                    <a:fld id="{A945F311-CDC3-4880-A315-2FBF9C998E4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0AAD-4CD9-8954-5AB8FE9D09C0}"/>
                </c:ext>
              </c:extLst>
            </c:dLbl>
            <c:dLbl>
              <c:idx val="45"/>
              <c:layout/>
              <c:tx>
                <c:rich>
                  <a:bodyPr/>
                  <a:lstStyle/>
                  <a:p>
                    <a:fld id="{9818E0EF-F5D3-46DE-A383-EFCF0A0AF73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0AAD-4CD9-8954-5AB8FE9D09C0}"/>
                </c:ext>
              </c:extLst>
            </c:dLbl>
            <c:dLbl>
              <c:idx val="46"/>
              <c:layout/>
              <c:tx>
                <c:rich>
                  <a:bodyPr/>
                  <a:lstStyle/>
                  <a:p>
                    <a:fld id="{D6338D01-307C-4544-9B51-E178FFC29B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0AAD-4CD9-8954-5AB8FE9D09C0}"/>
                </c:ext>
              </c:extLst>
            </c:dLbl>
            <c:dLbl>
              <c:idx val="47"/>
              <c:layout/>
              <c:tx>
                <c:rich>
                  <a:bodyPr wrap="square" lIns="38100" tIns="19050" rIns="38100" bIns="19050" anchor="ctr">
                    <a:spAutoFit/>
                  </a:bodyPr>
                  <a:lstStyle/>
                  <a:p>
                    <a:pPr>
                      <a:defRPr sz="1100" b="1">
                        <a:solidFill>
                          <a:srgbClr val="006600"/>
                        </a:solidFill>
                      </a:defRPr>
                    </a:pPr>
                    <a:fld id="{36A5F7D1-E367-4067-B3B3-C37474E0C971}"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0AAD-4CD9-8954-5AB8FE9D09C0}"/>
                </c:ext>
              </c:extLst>
            </c:dLbl>
            <c:dLbl>
              <c:idx val="48"/>
              <c:layout/>
              <c:tx>
                <c:rich>
                  <a:bodyPr/>
                  <a:lstStyle/>
                  <a:p>
                    <a:fld id="{B7DC658C-790E-49E6-9BD8-D2F0BC4C9FE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0AAD-4CD9-8954-5AB8FE9D09C0}"/>
                </c:ext>
              </c:extLst>
            </c:dLbl>
            <c:dLbl>
              <c:idx val="49"/>
              <c:layout/>
              <c:tx>
                <c:rich>
                  <a:bodyPr/>
                  <a:lstStyle/>
                  <a:p>
                    <a:fld id="{EA18708A-1420-4F9C-8F13-A6077BB6D9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0AAD-4CD9-8954-5AB8FE9D09C0}"/>
                </c:ext>
              </c:extLst>
            </c:dLbl>
            <c:dLbl>
              <c:idx val="50"/>
              <c:layout/>
              <c:tx>
                <c:rich>
                  <a:bodyPr/>
                  <a:lstStyle/>
                  <a:p>
                    <a:fld id="{8B7087CC-45F4-4F2F-BFE7-39C2A01EB8B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0AAD-4CD9-8954-5AB8FE9D09C0}"/>
                </c:ext>
              </c:extLst>
            </c:dLbl>
            <c:dLbl>
              <c:idx val="51"/>
              <c:layout/>
              <c:tx>
                <c:rich>
                  <a:bodyPr/>
                  <a:lstStyle/>
                  <a:p>
                    <a:fld id="{F905F319-E7AD-45DA-B958-505C4E41CF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0AAD-4CD9-8954-5AB8FE9D09C0}"/>
                </c:ext>
              </c:extLst>
            </c:dLbl>
            <c:dLbl>
              <c:idx val="52"/>
              <c:layout/>
              <c:tx>
                <c:rich>
                  <a:bodyPr/>
                  <a:lstStyle/>
                  <a:p>
                    <a:fld id="{46A8E915-699A-4655-B764-E12C422F1E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0AAD-4CD9-8954-5AB8FE9D09C0}"/>
                </c:ext>
              </c:extLst>
            </c:dLbl>
            <c:dLbl>
              <c:idx val="53"/>
              <c:layout/>
              <c:tx>
                <c:rich>
                  <a:bodyPr/>
                  <a:lstStyle/>
                  <a:p>
                    <a:fld id="{86DF7197-4DB5-4F54-A7E6-015DEA19CD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0AAD-4CD9-8954-5AB8FE9D09C0}"/>
                </c:ext>
              </c:extLst>
            </c:dLbl>
            <c:dLbl>
              <c:idx val="54"/>
              <c:layout/>
              <c:tx>
                <c:rich>
                  <a:bodyPr/>
                  <a:lstStyle/>
                  <a:p>
                    <a:fld id="{136439EA-E1EA-4051-9F08-6650AFE632C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0AAD-4CD9-8954-5AB8FE9D09C0}"/>
                </c:ext>
              </c:extLst>
            </c:dLbl>
            <c:dLbl>
              <c:idx val="55"/>
              <c:layout/>
              <c:tx>
                <c:rich>
                  <a:bodyPr/>
                  <a:lstStyle/>
                  <a:p>
                    <a:fld id="{6248CCE7-C3AE-4F8D-B4A3-02D2C1D174C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0AAD-4CD9-8954-5AB8FE9D09C0}"/>
                </c:ext>
              </c:extLst>
            </c:dLbl>
            <c:dLbl>
              <c:idx val="56"/>
              <c:layout/>
              <c:tx>
                <c:rich>
                  <a:bodyPr/>
                  <a:lstStyle/>
                  <a:p>
                    <a:fld id="{AFD6F22F-A872-4833-8E46-5343229C67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0AAD-4CD9-8954-5AB8FE9D09C0}"/>
                </c:ext>
              </c:extLst>
            </c:dLbl>
            <c:dLbl>
              <c:idx val="57"/>
              <c:layout/>
              <c:tx>
                <c:rich>
                  <a:bodyPr/>
                  <a:lstStyle/>
                  <a:p>
                    <a:fld id="{A3DCB839-78F1-43ED-A459-091543BDB8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0AAD-4CD9-8954-5AB8FE9D09C0}"/>
                </c:ext>
              </c:extLst>
            </c:dLbl>
            <c:dLbl>
              <c:idx val="58"/>
              <c:layout/>
              <c:tx>
                <c:rich>
                  <a:bodyPr/>
                  <a:lstStyle/>
                  <a:p>
                    <a:fld id="{B01585D6-7F67-46F6-BD99-BBBD149B64E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0AAD-4CD9-8954-5AB8FE9D09C0}"/>
                </c:ext>
              </c:extLst>
            </c:dLbl>
            <c:dLbl>
              <c:idx val="59"/>
              <c:layout/>
              <c:tx>
                <c:rich>
                  <a:bodyPr/>
                  <a:lstStyle/>
                  <a:p>
                    <a:fld id="{4C0BF337-A7A8-4C96-8B55-F941E1831FF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0AAD-4CD9-8954-5AB8FE9D09C0}"/>
                </c:ext>
              </c:extLst>
            </c:dLbl>
            <c:dLbl>
              <c:idx val="60"/>
              <c:layout/>
              <c:tx>
                <c:rich>
                  <a:bodyPr/>
                  <a:lstStyle/>
                  <a:p>
                    <a:fld id="{0FAB34D3-F3EE-4438-917B-A706CDEA67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0AAD-4CD9-8954-5AB8FE9D09C0}"/>
                </c:ext>
              </c:extLst>
            </c:dLbl>
            <c:dLbl>
              <c:idx val="61"/>
              <c:layout/>
              <c:tx>
                <c:rich>
                  <a:bodyPr/>
                  <a:lstStyle/>
                  <a:p>
                    <a:fld id="{805412DE-D024-4E75-A7B3-B0F3695167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0AAD-4CD9-8954-5AB8FE9D09C0}"/>
                </c:ext>
              </c:extLst>
            </c:dLbl>
            <c:dLbl>
              <c:idx val="62"/>
              <c:layout/>
              <c:tx>
                <c:rich>
                  <a:bodyPr/>
                  <a:lstStyle/>
                  <a:p>
                    <a:fld id="{CD071927-50E2-4D3E-BD9B-4078203C7B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0AAD-4CD9-8954-5AB8FE9D09C0}"/>
                </c:ext>
              </c:extLst>
            </c:dLbl>
            <c:dLbl>
              <c:idx val="63"/>
              <c:layout/>
              <c:tx>
                <c:rich>
                  <a:bodyPr/>
                  <a:lstStyle/>
                  <a:p>
                    <a:fld id="{08E03122-D118-455D-A434-690D36EE33F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0AAD-4CD9-8954-5AB8FE9D09C0}"/>
                </c:ext>
              </c:extLst>
            </c:dLbl>
            <c:dLbl>
              <c:idx val="64"/>
              <c:layout/>
              <c:tx>
                <c:rich>
                  <a:bodyPr/>
                  <a:lstStyle/>
                  <a:p>
                    <a:fld id="{FFC36639-D802-4F5E-AF57-363B2A2FB3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0AAD-4CD9-8954-5AB8FE9D09C0}"/>
                </c:ext>
              </c:extLst>
            </c:dLbl>
            <c:dLbl>
              <c:idx val="65"/>
              <c:layout/>
              <c:tx>
                <c:rich>
                  <a:bodyPr/>
                  <a:lstStyle/>
                  <a:p>
                    <a:fld id="{59D9CCBD-99FF-4EDB-ABAC-93D5C9A763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0AAD-4CD9-8954-5AB8FE9D09C0}"/>
                </c:ext>
              </c:extLst>
            </c:dLbl>
            <c:dLbl>
              <c:idx val="66"/>
              <c:layout/>
              <c:tx>
                <c:rich>
                  <a:bodyPr/>
                  <a:lstStyle/>
                  <a:p>
                    <a:fld id="{4F63DDE3-CC4F-421F-A19B-E8B8304D4D4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0AAD-4CD9-8954-5AB8FE9D09C0}"/>
                </c:ext>
              </c:extLst>
            </c:dLbl>
            <c:dLbl>
              <c:idx val="67"/>
              <c:layout/>
              <c:tx>
                <c:rich>
                  <a:bodyPr/>
                  <a:lstStyle/>
                  <a:p>
                    <a:fld id="{B60CD9BE-87AF-45CA-BFF8-17BDC9B082E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0AAD-4CD9-8954-5AB8FE9D09C0}"/>
                </c:ext>
              </c:extLst>
            </c:dLbl>
            <c:dLbl>
              <c:idx val="68"/>
              <c:layout/>
              <c:tx>
                <c:rich>
                  <a:bodyPr/>
                  <a:lstStyle/>
                  <a:p>
                    <a:fld id="{26FD883E-0236-4194-B9E2-D79CFC5059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0AAD-4CD9-8954-5AB8FE9D09C0}"/>
                </c:ext>
              </c:extLst>
            </c:dLbl>
            <c:dLbl>
              <c:idx val="69"/>
              <c:layout/>
              <c:tx>
                <c:rich>
                  <a:bodyPr/>
                  <a:lstStyle/>
                  <a:p>
                    <a:fld id="{13F7C843-A64B-4460-A1B2-7ADA77D6E3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0AAD-4CD9-8954-5AB8FE9D09C0}"/>
                </c:ext>
              </c:extLst>
            </c:dLbl>
            <c:dLbl>
              <c:idx val="70"/>
              <c:layout/>
              <c:tx>
                <c:rich>
                  <a:bodyPr wrap="square" lIns="38100" tIns="19050" rIns="38100" bIns="19050" anchor="ctr">
                    <a:spAutoFit/>
                  </a:bodyPr>
                  <a:lstStyle/>
                  <a:p>
                    <a:pPr>
                      <a:defRPr sz="1100" b="1">
                        <a:solidFill>
                          <a:srgbClr val="006600"/>
                        </a:solidFill>
                      </a:defRPr>
                    </a:pPr>
                    <a:fld id="{10A6DF12-0C71-4240-A4F4-53DB5E3600AB}" type="CELLRANGE">
                      <a:rPr lang="fr-FR"/>
                      <a:pPr>
                        <a:defRPr sz="1100" b="1">
                          <a:solidFill>
                            <a:srgbClr val="006600"/>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E-0AAD-4CD9-8954-5AB8FE9D09C0}"/>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2.1'!$D$6:$BV$6</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0.13994065053966165</c:v>
                </c:pt>
                <c:pt idx="29">
                  <c:v>0.14114727913455735</c:v>
                </c:pt>
                <c:pt idx="30">
                  <c:v>0.14201692450597203</c:v>
                </c:pt>
                <c:pt idx="31">
                  <c:v>0.14254313903716737</c:v>
                </c:pt>
                <c:pt idx="32">
                  <c:v>0.14272340166849487</c:v>
                </c:pt>
                <c:pt idx="33">
                  <c:v>0.1422904006523705</c:v>
                </c:pt>
                <c:pt idx="34">
                  <c:v>0.14165542083883115</c:v>
                </c:pt>
                <c:pt idx="35">
                  <c:v>0.14084271370086857</c:v>
                </c:pt>
                <c:pt idx="36">
                  <c:v>0.13993487147893452</c:v>
                </c:pt>
                <c:pt idx="37">
                  <c:v>0.13903540018780372</c:v>
                </c:pt>
                <c:pt idx="38">
                  <c:v>0.13808310167753826</c:v>
                </c:pt>
                <c:pt idx="39">
                  <c:v>0.13715238001652705</c:v>
                </c:pt>
                <c:pt idx="40">
                  <c:v>0.13638973680192079</c:v>
                </c:pt>
                <c:pt idx="41">
                  <c:v>0.1357060455946705</c:v>
                </c:pt>
                <c:pt idx="42">
                  <c:v>0.13506482093070116</c:v>
                </c:pt>
                <c:pt idx="43">
                  <c:v>0.13453034145393217</c:v>
                </c:pt>
                <c:pt idx="44">
                  <c:v>0.13394203705018531</c:v>
                </c:pt>
                <c:pt idx="45">
                  <c:v>0.13325399459675455</c:v>
                </c:pt>
                <c:pt idx="46">
                  <c:v>0.13259914801446271</c:v>
                </c:pt>
                <c:pt idx="47">
                  <c:v>0.13199593522555086</c:v>
                </c:pt>
                <c:pt idx="48">
                  <c:v>0.13137579579402089</c:v>
                </c:pt>
                <c:pt idx="49">
                  <c:v>0.13079125396977476</c:v>
                </c:pt>
                <c:pt idx="50">
                  <c:v>0.13020980683244801</c:v>
                </c:pt>
                <c:pt idx="51">
                  <c:v>0.12965569247043462</c:v>
                </c:pt>
                <c:pt idx="52">
                  <c:v>0.12904463386042492</c:v>
                </c:pt>
                <c:pt idx="53">
                  <c:v>0.12844008099431811</c:v>
                </c:pt>
                <c:pt idx="54">
                  <c:v>0.12781460834679442</c:v>
                </c:pt>
                <c:pt idx="55">
                  <c:v>0.12714659306865306</c:v>
                </c:pt>
                <c:pt idx="56">
                  <c:v>0.12652293742922635</c:v>
                </c:pt>
                <c:pt idx="57">
                  <c:v>0.12587959814987745</c:v>
                </c:pt>
                <c:pt idx="58">
                  <c:v>0.12530559306981817</c:v>
                </c:pt>
                <c:pt idx="59">
                  <c:v>0.12476090171325718</c:v>
                </c:pt>
                <c:pt idx="60">
                  <c:v>0.12429392385740659</c:v>
                </c:pt>
                <c:pt idx="61">
                  <c:v>0.12380351171123224</c:v>
                </c:pt>
                <c:pt idx="62">
                  <c:v>0.12333937815380261</c:v>
                </c:pt>
                <c:pt idx="63">
                  <c:v>0.12286874160051976</c:v>
                </c:pt>
                <c:pt idx="64">
                  <c:v>0.12248300374443534</c:v>
                </c:pt>
                <c:pt idx="65">
                  <c:v>0.12216389379274535</c:v>
                </c:pt>
                <c:pt idx="66">
                  <c:v>0.12187282627002284</c:v>
                </c:pt>
                <c:pt idx="67">
                  <c:v>0.12161410436547936</c:v>
                </c:pt>
                <c:pt idx="68">
                  <c:v>0.12141953947249741</c:v>
                </c:pt>
                <c:pt idx="69">
                  <c:v>0.12127872809571885</c:v>
                </c:pt>
                <c:pt idx="70">
                  <c:v>0.1211303967716489</c:v>
                </c:pt>
              </c:numCache>
            </c:numRef>
          </c:val>
          <c:smooth val="0"/>
          <c:extLst>
            <c:ext xmlns:c15="http://schemas.microsoft.com/office/drawing/2012/chart" uri="{02D57815-91ED-43cb-92C2-25804820EDAC}">
              <c15:datalabelsRange>
                <c15:f>'Fig 2.1'!$D$11:$BV$11</c15:f>
                <c15:dlblRangeCache>
                  <c:ptCount val="71"/>
                  <c:pt idx="21">
                    <c:v>13,8%</c:v>
                  </c:pt>
                  <c:pt idx="34">
                    <c:v>14,2%</c:v>
                  </c:pt>
                  <c:pt idx="70">
                    <c:v>12,1%</c:v>
                  </c:pt>
                </c15:dlblRangeCache>
              </c15:datalabelsRange>
            </c:ext>
            <c:ext xmlns:c16="http://schemas.microsoft.com/office/drawing/2014/chart" uri="{C3380CC4-5D6E-409C-BE32-E72D297353CC}">
              <c16:uniqueId val="{0000008F-0AAD-4CD9-8954-5AB8FE9D09C0}"/>
            </c:ext>
          </c:extLst>
        </c:ser>
        <c:ser>
          <c:idx val="2"/>
          <c:order val="2"/>
          <c:tx>
            <c:strRef>
              <c:f>'Fig 2.1'!$C$7</c:f>
              <c:strCache>
                <c:ptCount val="1"/>
                <c:pt idx="0">
                  <c:v>1,3%</c:v>
                </c:pt>
              </c:strCache>
            </c:strRef>
          </c:tx>
          <c:spPr>
            <a:ln w="28575">
              <a:solidFill>
                <a:srgbClr val="4BACC6">
                  <a:lumMod val="75000"/>
                </a:srgbClr>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0AAD-4CD9-8954-5AB8FE9D09C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0AAD-4CD9-8954-5AB8FE9D09C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0AAD-4CD9-8954-5AB8FE9D09C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0AAD-4CD9-8954-5AB8FE9D09C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0AAD-4CD9-8954-5AB8FE9D09C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0AAD-4CD9-8954-5AB8FE9D09C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0AAD-4CD9-8954-5AB8FE9D09C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0AAD-4CD9-8954-5AB8FE9D09C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0AAD-4CD9-8954-5AB8FE9D09C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0AAD-4CD9-8954-5AB8FE9D09C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0AAD-4CD9-8954-5AB8FE9D09C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0AAD-4CD9-8954-5AB8FE9D09C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0AAD-4CD9-8954-5AB8FE9D09C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0AAD-4CD9-8954-5AB8FE9D09C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0AAD-4CD9-8954-5AB8FE9D09C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0AAD-4CD9-8954-5AB8FE9D09C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0AAD-4CD9-8954-5AB8FE9D09C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0AAD-4CD9-8954-5AB8FE9D09C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0AAD-4CD9-8954-5AB8FE9D09C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0AAD-4CD9-8954-5AB8FE9D09C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0AAD-4CD9-8954-5AB8FE9D09C0}"/>
                </c:ext>
              </c:extLst>
            </c:dLbl>
            <c:dLbl>
              <c:idx val="21"/>
              <c:layout/>
              <c:tx>
                <c:rich>
                  <a:bodyPr/>
                  <a:lstStyle/>
                  <a:p>
                    <a:fld id="{B3893D0F-0C5B-4FB3-A9B8-4643D13A442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0AAD-4CD9-8954-5AB8FE9D09C0}"/>
                </c:ext>
              </c:extLst>
            </c:dLbl>
            <c:dLbl>
              <c:idx val="22"/>
              <c:layout/>
              <c:tx>
                <c:rich>
                  <a:bodyPr/>
                  <a:lstStyle/>
                  <a:p>
                    <a:fld id="{9AF56126-ECA9-4645-8F7D-599D34E8D7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0AAD-4CD9-8954-5AB8FE9D09C0}"/>
                </c:ext>
              </c:extLst>
            </c:dLbl>
            <c:dLbl>
              <c:idx val="23"/>
              <c:layout/>
              <c:tx>
                <c:rich>
                  <a:bodyPr/>
                  <a:lstStyle/>
                  <a:p>
                    <a:fld id="{93B2036F-97D7-42D0-BD23-BEF684055E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0AAD-4CD9-8954-5AB8FE9D09C0}"/>
                </c:ext>
              </c:extLst>
            </c:dLbl>
            <c:dLbl>
              <c:idx val="24"/>
              <c:layout/>
              <c:tx>
                <c:rich>
                  <a:bodyPr/>
                  <a:lstStyle/>
                  <a:p>
                    <a:fld id="{C5294483-8E3C-494D-992D-B90A262177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0AAD-4CD9-8954-5AB8FE9D09C0}"/>
                </c:ext>
              </c:extLst>
            </c:dLbl>
            <c:dLbl>
              <c:idx val="25"/>
              <c:layout/>
              <c:tx>
                <c:rich>
                  <a:bodyPr/>
                  <a:lstStyle/>
                  <a:p>
                    <a:fld id="{A80E4CCC-763F-4EBF-A769-B6C1D0590C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0AAD-4CD9-8954-5AB8FE9D09C0}"/>
                </c:ext>
              </c:extLst>
            </c:dLbl>
            <c:dLbl>
              <c:idx val="26"/>
              <c:layout/>
              <c:tx>
                <c:rich>
                  <a:bodyPr/>
                  <a:lstStyle/>
                  <a:p>
                    <a:fld id="{C1A7DB61-B75C-4A8A-84BA-9286F6C5532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0AAD-4CD9-8954-5AB8FE9D09C0}"/>
                </c:ext>
              </c:extLst>
            </c:dLbl>
            <c:dLbl>
              <c:idx val="27"/>
              <c:layout/>
              <c:tx>
                <c:rich>
                  <a:bodyPr/>
                  <a:lstStyle/>
                  <a:p>
                    <a:fld id="{AE5173A4-810C-43AB-BEE0-8C64050E26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0AAD-4CD9-8954-5AB8FE9D09C0}"/>
                </c:ext>
              </c:extLst>
            </c:dLbl>
            <c:dLbl>
              <c:idx val="28"/>
              <c:layout/>
              <c:tx>
                <c:rich>
                  <a:bodyPr/>
                  <a:lstStyle/>
                  <a:p>
                    <a:fld id="{F66A2630-D59A-49B2-9E6E-CED155CB9AC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0AAD-4CD9-8954-5AB8FE9D09C0}"/>
                </c:ext>
              </c:extLst>
            </c:dLbl>
            <c:dLbl>
              <c:idx val="29"/>
              <c:layout/>
              <c:tx>
                <c:rich>
                  <a:bodyPr/>
                  <a:lstStyle/>
                  <a:p>
                    <a:fld id="{3F71E4E0-8797-4DB5-8AEE-4378319099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0AAD-4CD9-8954-5AB8FE9D09C0}"/>
                </c:ext>
              </c:extLst>
            </c:dLbl>
            <c:dLbl>
              <c:idx val="30"/>
              <c:layout/>
              <c:tx>
                <c:rich>
                  <a:bodyPr/>
                  <a:lstStyle/>
                  <a:p>
                    <a:fld id="{90BC6B87-FA81-4A48-AAE8-CA81D247B49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0AAD-4CD9-8954-5AB8FE9D09C0}"/>
                </c:ext>
              </c:extLst>
            </c:dLbl>
            <c:dLbl>
              <c:idx val="31"/>
              <c:layout/>
              <c:tx>
                <c:rich>
                  <a:bodyPr/>
                  <a:lstStyle/>
                  <a:p>
                    <a:fld id="{593C0621-8480-4F2D-A0AA-F985B75171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0AAD-4CD9-8954-5AB8FE9D09C0}"/>
                </c:ext>
              </c:extLst>
            </c:dLbl>
            <c:dLbl>
              <c:idx val="32"/>
              <c:layout/>
              <c:tx>
                <c:rich>
                  <a:bodyPr/>
                  <a:lstStyle/>
                  <a:p>
                    <a:fld id="{2C63FC70-B049-4C2E-AB0E-EFD2AA1048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0AAD-4CD9-8954-5AB8FE9D09C0}"/>
                </c:ext>
              </c:extLst>
            </c:dLbl>
            <c:dLbl>
              <c:idx val="33"/>
              <c:layout/>
              <c:tx>
                <c:rich>
                  <a:bodyPr/>
                  <a:lstStyle/>
                  <a:p>
                    <a:fld id="{C3BC517A-D801-4CA2-9E07-F6E520EDDCC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0AAD-4CD9-8954-5AB8FE9D09C0}"/>
                </c:ext>
              </c:extLst>
            </c:dLbl>
            <c:dLbl>
              <c:idx val="34"/>
              <c:layout/>
              <c:tx>
                <c:rich>
                  <a:bodyPr/>
                  <a:lstStyle/>
                  <a:p>
                    <a:fld id="{EFD46556-1741-4383-B7A6-BAD484847C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0AAD-4CD9-8954-5AB8FE9D09C0}"/>
                </c:ext>
              </c:extLst>
            </c:dLbl>
            <c:dLbl>
              <c:idx val="35"/>
              <c:layout/>
              <c:tx>
                <c:rich>
                  <a:bodyPr/>
                  <a:lstStyle/>
                  <a:p>
                    <a:fld id="{96228522-499C-45DC-9FEA-987764627F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0AAD-4CD9-8954-5AB8FE9D09C0}"/>
                </c:ext>
              </c:extLst>
            </c:dLbl>
            <c:dLbl>
              <c:idx val="36"/>
              <c:layout/>
              <c:tx>
                <c:rich>
                  <a:bodyPr/>
                  <a:lstStyle/>
                  <a:p>
                    <a:fld id="{B26370C2-66A0-4A83-8A42-8D288C4551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0AAD-4CD9-8954-5AB8FE9D09C0}"/>
                </c:ext>
              </c:extLst>
            </c:dLbl>
            <c:dLbl>
              <c:idx val="37"/>
              <c:layout/>
              <c:tx>
                <c:rich>
                  <a:bodyPr/>
                  <a:lstStyle/>
                  <a:p>
                    <a:fld id="{D78BB1A9-5430-4667-889B-8AB846B600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0AAD-4CD9-8954-5AB8FE9D09C0}"/>
                </c:ext>
              </c:extLst>
            </c:dLbl>
            <c:dLbl>
              <c:idx val="38"/>
              <c:layout/>
              <c:tx>
                <c:rich>
                  <a:bodyPr/>
                  <a:lstStyle/>
                  <a:p>
                    <a:fld id="{9F93582A-4A8E-4E0B-BC60-B3AE126CA3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0AAD-4CD9-8954-5AB8FE9D09C0}"/>
                </c:ext>
              </c:extLst>
            </c:dLbl>
            <c:dLbl>
              <c:idx val="39"/>
              <c:layout/>
              <c:tx>
                <c:rich>
                  <a:bodyPr/>
                  <a:lstStyle/>
                  <a:p>
                    <a:fld id="{A6F1C447-212D-4778-9B46-F6235E1E40D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0AAD-4CD9-8954-5AB8FE9D09C0}"/>
                </c:ext>
              </c:extLst>
            </c:dLbl>
            <c:dLbl>
              <c:idx val="40"/>
              <c:layout/>
              <c:tx>
                <c:rich>
                  <a:bodyPr/>
                  <a:lstStyle/>
                  <a:p>
                    <a:fld id="{30AB07D5-1E7E-415F-94B5-369A4106C96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0AAD-4CD9-8954-5AB8FE9D09C0}"/>
                </c:ext>
              </c:extLst>
            </c:dLbl>
            <c:dLbl>
              <c:idx val="41"/>
              <c:layout/>
              <c:tx>
                <c:rich>
                  <a:bodyPr/>
                  <a:lstStyle/>
                  <a:p>
                    <a:fld id="{CE7881F4-AE67-42CE-8A88-22A2B6F08E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0AAD-4CD9-8954-5AB8FE9D09C0}"/>
                </c:ext>
              </c:extLst>
            </c:dLbl>
            <c:dLbl>
              <c:idx val="42"/>
              <c:layout/>
              <c:tx>
                <c:rich>
                  <a:bodyPr/>
                  <a:lstStyle/>
                  <a:p>
                    <a:fld id="{22D8BA4E-3545-4758-BB19-5174584D1B4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0AAD-4CD9-8954-5AB8FE9D09C0}"/>
                </c:ext>
              </c:extLst>
            </c:dLbl>
            <c:dLbl>
              <c:idx val="43"/>
              <c:layout/>
              <c:tx>
                <c:rich>
                  <a:bodyPr/>
                  <a:lstStyle/>
                  <a:p>
                    <a:fld id="{8BF76599-B6B7-495A-9B0E-A9FD922C68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0AAD-4CD9-8954-5AB8FE9D09C0}"/>
                </c:ext>
              </c:extLst>
            </c:dLbl>
            <c:dLbl>
              <c:idx val="44"/>
              <c:layout/>
              <c:tx>
                <c:rich>
                  <a:bodyPr/>
                  <a:lstStyle/>
                  <a:p>
                    <a:fld id="{546BBE5E-2552-4FCB-9323-F64D7C526BC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0AAD-4CD9-8954-5AB8FE9D09C0}"/>
                </c:ext>
              </c:extLst>
            </c:dLbl>
            <c:dLbl>
              <c:idx val="45"/>
              <c:layout/>
              <c:tx>
                <c:rich>
                  <a:bodyPr/>
                  <a:lstStyle/>
                  <a:p>
                    <a:fld id="{E6ACFE6E-79FB-4FB8-85C5-CE2A8F5784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0AAD-4CD9-8954-5AB8FE9D09C0}"/>
                </c:ext>
              </c:extLst>
            </c:dLbl>
            <c:dLbl>
              <c:idx val="46"/>
              <c:layout/>
              <c:tx>
                <c:rich>
                  <a:bodyPr/>
                  <a:lstStyle/>
                  <a:p>
                    <a:fld id="{2A2BE600-28D7-4167-A80E-27776A39928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0AAD-4CD9-8954-5AB8FE9D09C0}"/>
                </c:ext>
              </c:extLst>
            </c:dLbl>
            <c:dLbl>
              <c:idx val="47"/>
              <c:layout/>
              <c:tx>
                <c:rich>
                  <a:bodyPr/>
                  <a:lstStyle/>
                  <a:p>
                    <a:fld id="{138870A3-98C7-43A5-B672-25371B0CB9D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0AAD-4CD9-8954-5AB8FE9D09C0}"/>
                </c:ext>
              </c:extLst>
            </c:dLbl>
            <c:dLbl>
              <c:idx val="48"/>
              <c:layout/>
              <c:tx>
                <c:rich>
                  <a:bodyPr/>
                  <a:lstStyle/>
                  <a:p>
                    <a:fld id="{1D94C7C0-C92E-403C-AAE4-227FD0DB3D1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0AAD-4CD9-8954-5AB8FE9D09C0}"/>
                </c:ext>
              </c:extLst>
            </c:dLbl>
            <c:dLbl>
              <c:idx val="49"/>
              <c:layout/>
              <c:tx>
                <c:rich>
                  <a:bodyPr/>
                  <a:lstStyle/>
                  <a:p>
                    <a:fld id="{C2C05915-F30F-42E5-8018-7EE502987C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0AAD-4CD9-8954-5AB8FE9D09C0}"/>
                </c:ext>
              </c:extLst>
            </c:dLbl>
            <c:dLbl>
              <c:idx val="50"/>
              <c:layout/>
              <c:tx>
                <c:rich>
                  <a:bodyPr/>
                  <a:lstStyle/>
                  <a:p>
                    <a:fld id="{88DC4FEA-0FA6-4032-87CA-01EE1A9D89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0AAD-4CD9-8954-5AB8FE9D09C0}"/>
                </c:ext>
              </c:extLst>
            </c:dLbl>
            <c:dLbl>
              <c:idx val="51"/>
              <c:layout/>
              <c:tx>
                <c:rich>
                  <a:bodyPr/>
                  <a:lstStyle/>
                  <a:p>
                    <a:fld id="{E17B38B2-2F50-4ED2-B5E2-0C42C44B580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0AAD-4CD9-8954-5AB8FE9D09C0}"/>
                </c:ext>
              </c:extLst>
            </c:dLbl>
            <c:dLbl>
              <c:idx val="52"/>
              <c:layout/>
              <c:tx>
                <c:rich>
                  <a:bodyPr/>
                  <a:lstStyle/>
                  <a:p>
                    <a:fld id="{932ADBF1-7AF0-45AD-8194-AEE37F66AD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0AAD-4CD9-8954-5AB8FE9D09C0}"/>
                </c:ext>
              </c:extLst>
            </c:dLbl>
            <c:dLbl>
              <c:idx val="53"/>
              <c:layout/>
              <c:tx>
                <c:rich>
                  <a:bodyPr/>
                  <a:lstStyle/>
                  <a:p>
                    <a:fld id="{C0E09DFE-3FE4-4EAC-A313-AE70D132D1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0AAD-4CD9-8954-5AB8FE9D09C0}"/>
                </c:ext>
              </c:extLst>
            </c:dLbl>
            <c:dLbl>
              <c:idx val="54"/>
              <c:layout/>
              <c:tx>
                <c:rich>
                  <a:bodyPr/>
                  <a:lstStyle/>
                  <a:p>
                    <a:fld id="{23E1EE01-BB39-4C0B-B6DB-11C6E6454F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0AAD-4CD9-8954-5AB8FE9D09C0}"/>
                </c:ext>
              </c:extLst>
            </c:dLbl>
            <c:dLbl>
              <c:idx val="55"/>
              <c:layout/>
              <c:tx>
                <c:rich>
                  <a:bodyPr/>
                  <a:lstStyle/>
                  <a:p>
                    <a:fld id="{DE532137-FD83-40B1-964F-C208EF91B5D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0AAD-4CD9-8954-5AB8FE9D09C0}"/>
                </c:ext>
              </c:extLst>
            </c:dLbl>
            <c:dLbl>
              <c:idx val="56"/>
              <c:layout/>
              <c:tx>
                <c:rich>
                  <a:bodyPr/>
                  <a:lstStyle/>
                  <a:p>
                    <a:fld id="{128AB749-7F28-44C3-A4B2-F25E269D0CF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0AAD-4CD9-8954-5AB8FE9D09C0}"/>
                </c:ext>
              </c:extLst>
            </c:dLbl>
            <c:dLbl>
              <c:idx val="57"/>
              <c:layout/>
              <c:tx>
                <c:rich>
                  <a:bodyPr/>
                  <a:lstStyle/>
                  <a:p>
                    <a:fld id="{F38F2E55-65BC-4402-8DCF-DBC92AC8D2E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0AAD-4CD9-8954-5AB8FE9D09C0}"/>
                </c:ext>
              </c:extLst>
            </c:dLbl>
            <c:dLbl>
              <c:idx val="58"/>
              <c:layout/>
              <c:tx>
                <c:rich>
                  <a:bodyPr/>
                  <a:lstStyle/>
                  <a:p>
                    <a:fld id="{CB2A5AB5-8C3D-4466-A97F-6D2009F59F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0AAD-4CD9-8954-5AB8FE9D09C0}"/>
                </c:ext>
              </c:extLst>
            </c:dLbl>
            <c:dLbl>
              <c:idx val="59"/>
              <c:layout/>
              <c:tx>
                <c:rich>
                  <a:bodyPr/>
                  <a:lstStyle/>
                  <a:p>
                    <a:fld id="{812E3C34-F02C-4BD9-8859-D8D85F3FB6F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0AAD-4CD9-8954-5AB8FE9D09C0}"/>
                </c:ext>
              </c:extLst>
            </c:dLbl>
            <c:dLbl>
              <c:idx val="60"/>
              <c:layout/>
              <c:tx>
                <c:rich>
                  <a:bodyPr/>
                  <a:lstStyle/>
                  <a:p>
                    <a:fld id="{C4F8F95D-B8CE-47DD-8030-9715AC1A05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0AAD-4CD9-8954-5AB8FE9D09C0}"/>
                </c:ext>
              </c:extLst>
            </c:dLbl>
            <c:dLbl>
              <c:idx val="61"/>
              <c:layout/>
              <c:tx>
                <c:rich>
                  <a:bodyPr/>
                  <a:lstStyle/>
                  <a:p>
                    <a:fld id="{FC4BFF4A-6E82-4144-8C50-FD9881E24F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0AAD-4CD9-8954-5AB8FE9D09C0}"/>
                </c:ext>
              </c:extLst>
            </c:dLbl>
            <c:dLbl>
              <c:idx val="62"/>
              <c:layout/>
              <c:tx>
                <c:rich>
                  <a:bodyPr/>
                  <a:lstStyle/>
                  <a:p>
                    <a:fld id="{ED0F3791-211D-41CA-9074-388A9A5F715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0AAD-4CD9-8954-5AB8FE9D09C0}"/>
                </c:ext>
              </c:extLst>
            </c:dLbl>
            <c:dLbl>
              <c:idx val="63"/>
              <c:layout/>
              <c:tx>
                <c:rich>
                  <a:bodyPr/>
                  <a:lstStyle/>
                  <a:p>
                    <a:fld id="{AE8B2057-E75A-415C-87BC-9259BE359B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0AAD-4CD9-8954-5AB8FE9D09C0}"/>
                </c:ext>
              </c:extLst>
            </c:dLbl>
            <c:dLbl>
              <c:idx val="64"/>
              <c:layout/>
              <c:tx>
                <c:rich>
                  <a:bodyPr/>
                  <a:lstStyle/>
                  <a:p>
                    <a:fld id="{BDBB67D2-24EA-4690-A520-35E789BB6DD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0AAD-4CD9-8954-5AB8FE9D09C0}"/>
                </c:ext>
              </c:extLst>
            </c:dLbl>
            <c:dLbl>
              <c:idx val="65"/>
              <c:layout/>
              <c:tx>
                <c:rich>
                  <a:bodyPr/>
                  <a:lstStyle/>
                  <a:p>
                    <a:fld id="{43AC298B-7468-47CF-8922-C4BB50EBED4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0AAD-4CD9-8954-5AB8FE9D09C0}"/>
                </c:ext>
              </c:extLst>
            </c:dLbl>
            <c:dLbl>
              <c:idx val="66"/>
              <c:layout/>
              <c:tx>
                <c:rich>
                  <a:bodyPr/>
                  <a:lstStyle/>
                  <a:p>
                    <a:fld id="{5D59DE58-8BA2-463B-9635-6FB78B158F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0AAD-4CD9-8954-5AB8FE9D09C0}"/>
                </c:ext>
              </c:extLst>
            </c:dLbl>
            <c:dLbl>
              <c:idx val="67"/>
              <c:layout/>
              <c:tx>
                <c:rich>
                  <a:bodyPr/>
                  <a:lstStyle/>
                  <a:p>
                    <a:fld id="{BC233B28-6171-4D53-AB57-5D08B59485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0AAD-4CD9-8954-5AB8FE9D09C0}"/>
                </c:ext>
              </c:extLst>
            </c:dLbl>
            <c:dLbl>
              <c:idx val="68"/>
              <c:layout/>
              <c:tx>
                <c:rich>
                  <a:bodyPr/>
                  <a:lstStyle/>
                  <a:p>
                    <a:fld id="{CD419F50-03AC-490F-804C-FE82FD26E5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0AAD-4CD9-8954-5AB8FE9D09C0}"/>
                </c:ext>
              </c:extLst>
            </c:dLbl>
            <c:dLbl>
              <c:idx val="69"/>
              <c:layout/>
              <c:tx>
                <c:rich>
                  <a:bodyPr/>
                  <a:lstStyle/>
                  <a:p>
                    <a:fld id="{BB03B76C-4D31-4EFC-A1BD-FFFE65C2E54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0AAD-4CD9-8954-5AB8FE9D09C0}"/>
                </c:ext>
              </c:extLst>
            </c:dLbl>
            <c:dLbl>
              <c:idx val="70"/>
              <c:layout/>
              <c:tx>
                <c:rich>
                  <a:bodyPr wrap="square" lIns="38100" tIns="19050" rIns="38100" bIns="19050" anchor="ctr">
                    <a:spAutoFit/>
                  </a:bodyPr>
                  <a:lstStyle/>
                  <a:p>
                    <a:pPr>
                      <a:defRPr sz="1100" b="1">
                        <a:solidFill>
                          <a:schemeClr val="accent5">
                            <a:lumMod val="75000"/>
                          </a:schemeClr>
                        </a:solidFill>
                      </a:defRPr>
                    </a:pPr>
                    <a:fld id="{AB3DCE76-05CE-4F2A-B46E-85BB46CB3419}" type="CELLRANGE">
                      <a:rPr lang="fr-FR"/>
                      <a:pPr>
                        <a:defRPr sz="1100" b="1">
                          <a:solidFill>
                            <a:schemeClr val="accent5">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6-0AAD-4CD9-8954-5AB8FE9D09C0}"/>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2.1'!$D$7:$BV$7</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0.14001119863673769</c:v>
                </c:pt>
                <c:pt idx="29">
                  <c:v>0.14135985856502792</c:v>
                </c:pt>
                <c:pt idx="30">
                  <c:v>0.1424375681659005</c:v>
                </c:pt>
                <c:pt idx="31">
                  <c:v>0.14322176668899803</c:v>
                </c:pt>
                <c:pt idx="32">
                  <c:v>0.14371537891398092</c:v>
                </c:pt>
                <c:pt idx="33">
                  <c:v>0.14357038050328738</c:v>
                </c:pt>
                <c:pt idx="34">
                  <c:v>0.14321296205323672</c:v>
                </c:pt>
                <c:pt idx="35">
                  <c:v>0.14267070481534247</c:v>
                </c:pt>
                <c:pt idx="36">
                  <c:v>0.14203101897275311</c:v>
                </c:pt>
                <c:pt idx="37">
                  <c:v>0.14138587366532387</c:v>
                </c:pt>
                <c:pt idx="38">
                  <c:v>0.14068307826831003</c:v>
                </c:pt>
                <c:pt idx="39">
                  <c:v>0.13999612038685225</c:v>
                </c:pt>
                <c:pt idx="40">
                  <c:v>0.13946685051544774</c:v>
                </c:pt>
                <c:pt idx="41">
                  <c:v>0.13899414263218321</c:v>
                </c:pt>
                <c:pt idx="42">
                  <c:v>0.13858358895052009</c:v>
                </c:pt>
                <c:pt idx="43">
                  <c:v>0.13826838191056631</c:v>
                </c:pt>
                <c:pt idx="44">
                  <c:v>0.13789921132664298</c:v>
                </c:pt>
                <c:pt idx="45">
                  <c:v>0.13742285130156975</c:v>
                </c:pt>
                <c:pt idx="46">
                  <c:v>0.13695963475742662</c:v>
                </c:pt>
                <c:pt idx="47">
                  <c:v>0.13653970107679825</c:v>
                </c:pt>
                <c:pt idx="48">
                  <c:v>0.13613409773808871</c:v>
                </c:pt>
                <c:pt idx="49">
                  <c:v>0.13571758393869904</c:v>
                </c:pt>
                <c:pt idx="50">
                  <c:v>0.13531068528699589</c:v>
                </c:pt>
                <c:pt idx="51">
                  <c:v>0.1349054918539907</c:v>
                </c:pt>
                <c:pt idx="52">
                  <c:v>0.13446131748906645</c:v>
                </c:pt>
                <c:pt idx="53">
                  <c:v>0.13398340901107803</c:v>
                </c:pt>
                <c:pt idx="54">
                  <c:v>0.13348311185094222</c:v>
                </c:pt>
                <c:pt idx="55">
                  <c:v>0.13292657034665431</c:v>
                </c:pt>
                <c:pt idx="56">
                  <c:v>0.13240432922085926</c:v>
                </c:pt>
                <c:pt idx="57">
                  <c:v>0.1318871854952112</c:v>
                </c:pt>
                <c:pt idx="58">
                  <c:v>0.13141715261041911</c:v>
                </c:pt>
                <c:pt idx="59">
                  <c:v>0.13099337723948351</c:v>
                </c:pt>
                <c:pt idx="60">
                  <c:v>0.13062213795517699</c:v>
                </c:pt>
                <c:pt idx="61">
                  <c:v>0.13023903996057398</c:v>
                </c:pt>
                <c:pt idx="62">
                  <c:v>0.12986908308565559</c:v>
                </c:pt>
                <c:pt idx="63">
                  <c:v>0.12951518810554752</c:v>
                </c:pt>
                <c:pt idx="64">
                  <c:v>0.12921917482296036</c:v>
                </c:pt>
                <c:pt idx="65">
                  <c:v>0.12898781971937326</c:v>
                </c:pt>
                <c:pt idx="66">
                  <c:v>0.12879627597122029</c:v>
                </c:pt>
                <c:pt idx="67">
                  <c:v>0.12863615178614646</c:v>
                </c:pt>
                <c:pt idx="68">
                  <c:v>0.12851078633184188</c:v>
                </c:pt>
                <c:pt idx="69">
                  <c:v>0.12848213300476335</c:v>
                </c:pt>
                <c:pt idx="70">
                  <c:v>0.1284416908983598</c:v>
                </c:pt>
              </c:numCache>
            </c:numRef>
          </c:val>
          <c:smooth val="0"/>
          <c:extLst>
            <c:ext xmlns:c15="http://schemas.microsoft.com/office/drawing/2012/chart" uri="{02D57815-91ED-43cb-92C2-25804820EDAC}">
              <c15:datalabelsRange>
                <c15:f>'Fig 2.1'!$D$12:$BV$12</c15:f>
                <c15:dlblRangeCache>
                  <c:ptCount val="71"/>
                  <c:pt idx="70">
                    <c:v>12,8%</c:v>
                  </c:pt>
                </c15:dlblRangeCache>
              </c15:datalabelsRange>
            </c:ext>
            <c:ext xmlns:c16="http://schemas.microsoft.com/office/drawing/2014/chart" uri="{C3380CC4-5D6E-409C-BE32-E72D297353CC}">
              <c16:uniqueId val="{000000D7-0AAD-4CD9-8954-5AB8FE9D09C0}"/>
            </c:ext>
          </c:extLst>
        </c:ser>
        <c:ser>
          <c:idx val="3"/>
          <c:order val="3"/>
          <c:tx>
            <c:strRef>
              <c:f>'Fig 2.1'!$C$8</c:f>
              <c:strCache>
                <c:ptCount val="1"/>
                <c:pt idx="0">
                  <c:v>1,0%</c:v>
                </c:pt>
              </c:strCache>
            </c:strRef>
          </c:tx>
          <c:spPr>
            <a:ln w="28575">
              <a:solidFill>
                <a:srgbClr val="E46C0A"/>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0AAD-4CD9-8954-5AB8FE9D09C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0AAD-4CD9-8954-5AB8FE9D09C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0AAD-4CD9-8954-5AB8FE9D09C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0AAD-4CD9-8954-5AB8FE9D09C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0AAD-4CD9-8954-5AB8FE9D09C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0AAD-4CD9-8954-5AB8FE9D09C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0AAD-4CD9-8954-5AB8FE9D09C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0AAD-4CD9-8954-5AB8FE9D09C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0AAD-4CD9-8954-5AB8FE9D09C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0AAD-4CD9-8954-5AB8FE9D09C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0AAD-4CD9-8954-5AB8FE9D09C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0AAD-4CD9-8954-5AB8FE9D09C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0AAD-4CD9-8954-5AB8FE9D09C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0AAD-4CD9-8954-5AB8FE9D09C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0AAD-4CD9-8954-5AB8FE9D09C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0AAD-4CD9-8954-5AB8FE9D09C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0AAD-4CD9-8954-5AB8FE9D09C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0AAD-4CD9-8954-5AB8FE9D09C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0AAD-4CD9-8954-5AB8FE9D09C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0AAD-4CD9-8954-5AB8FE9D09C0}"/>
                </c:ext>
              </c:extLst>
            </c:dLbl>
            <c:dLbl>
              <c:idx val="21"/>
              <c:layout/>
              <c:tx>
                <c:rich>
                  <a:bodyPr/>
                  <a:lstStyle/>
                  <a:p>
                    <a:fld id="{2CFE25AE-B3C1-43A5-9C98-31925613201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D-0AAD-4CD9-8954-5AB8FE9D09C0}"/>
                </c:ext>
              </c:extLst>
            </c:dLbl>
            <c:dLbl>
              <c:idx val="22"/>
              <c:layout/>
              <c:tx>
                <c:rich>
                  <a:bodyPr/>
                  <a:lstStyle/>
                  <a:p>
                    <a:fld id="{4BEC133C-A43F-4478-B942-E0C24C111D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E-0AAD-4CD9-8954-5AB8FE9D09C0}"/>
                </c:ext>
              </c:extLst>
            </c:dLbl>
            <c:dLbl>
              <c:idx val="23"/>
              <c:layout/>
              <c:tx>
                <c:rich>
                  <a:bodyPr/>
                  <a:lstStyle/>
                  <a:p>
                    <a:fld id="{E40F79CA-927B-45D1-9A70-7F48DE5D36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F-0AAD-4CD9-8954-5AB8FE9D09C0}"/>
                </c:ext>
              </c:extLst>
            </c:dLbl>
            <c:dLbl>
              <c:idx val="24"/>
              <c:layout/>
              <c:tx>
                <c:rich>
                  <a:bodyPr/>
                  <a:lstStyle/>
                  <a:p>
                    <a:fld id="{06863F65-434F-42CE-AD6C-D2C644AAF8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0-0AAD-4CD9-8954-5AB8FE9D09C0}"/>
                </c:ext>
              </c:extLst>
            </c:dLbl>
            <c:dLbl>
              <c:idx val="25"/>
              <c:layout/>
              <c:tx>
                <c:rich>
                  <a:bodyPr/>
                  <a:lstStyle/>
                  <a:p>
                    <a:fld id="{EF009E54-48A2-4E63-83EC-16A6A27571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1-0AAD-4CD9-8954-5AB8FE9D09C0}"/>
                </c:ext>
              </c:extLst>
            </c:dLbl>
            <c:dLbl>
              <c:idx val="26"/>
              <c:layout/>
              <c:tx>
                <c:rich>
                  <a:bodyPr/>
                  <a:lstStyle/>
                  <a:p>
                    <a:fld id="{44414E42-B041-4DDB-AECE-FA46389D03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2-0AAD-4CD9-8954-5AB8FE9D09C0}"/>
                </c:ext>
              </c:extLst>
            </c:dLbl>
            <c:dLbl>
              <c:idx val="27"/>
              <c:layout/>
              <c:tx>
                <c:rich>
                  <a:bodyPr/>
                  <a:lstStyle/>
                  <a:p>
                    <a:fld id="{179F06BD-0F9F-4BBB-AF89-714D719D64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3-0AAD-4CD9-8954-5AB8FE9D09C0}"/>
                </c:ext>
              </c:extLst>
            </c:dLbl>
            <c:dLbl>
              <c:idx val="28"/>
              <c:layout/>
              <c:tx>
                <c:rich>
                  <a:bodyPr/>
                  <a:lstStyle/>
                  <a:p>
                    <a:fld id="{C7899C81-11AC-48FE-ADBB-D5C34DEE8B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4-0AAD-4CD9-8954-5AB8FE9D09C0}"/>
                </c:ext>
              </c:extLst>
            </c:dLbl>
            <c:dLbl>
              <c:idx val="29"/>
              <c:layout/>
              <c:tx>
                <c:rich>
                  <a:bodyPr/>
                  <a:lstStyle/>
                  <a:p>
                    <a:fld id="{5E13189E-E44E-4142-B4D8-EDC6EE21F0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5-0AAD-4CD9-8954-5AB8FE9D09C0}"/>
                </c:ext>
              </c:extLst>
            </c:dLbl>
            <c:dLbl>
              <c:idx val="30"/>
              <c:layout/>
              <c:tx>
                <c:rich>
                  <a:bodyPr/>
                  <a:lstStyle/>
                  <a:p>
                    <a:fld id="{7578D017-DFD4-4BBC-A176-059ABDAA51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6-0AAD-4CD9-8954-5AB8FE9D09C0}"/>
                </c:ext>
              </c:extLst>
            </c:dLbl>
            <c:dLbl>
              <c:idx val="31"/>
              <c:layout/>
              <c:tx>
                <c:rich>
                  <a:bodyPr/>
                  <a:lstStyle/>
                  <a:p>
                    <a:fld id="{991FF056-DD1B-41C6-943A-28F528035B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7-0AAD-4CD9-8954-5AB8FE9D09C0}"/>
                </c:ext>
              </c:extLst>
            </c:dLbl>
            <c:dLbl>
              <c:idx val="32"/>
              <c:layout/>
              <c:tx>
                <c:rich>
                  <a:bodyPr/>
                  <a:lstStyle/>
                  <a:p>
                    <a:fld id="{6790C46A-B546-4FE5-9244-40686A2E63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8-0AAD-4CD9-8954-5AB8FE9D09C0}"/>
                </c:ext>
              </c:extLst>
            </c:dLbl>
            <c:dLbl>
              <c:idx val="33"/>
              <c:layout/>
              <c:tx>
                <c:rich>
                  <a:bodyPr/>
                  <a:lstStyle/>
                  <a:p>
                    <a:fld id="{DC4D403B-0690-4320-B2EE-E8EB68A25A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9-0AAD-4CD9-8954-5AB8FE9D09C0}"/>
                </c:ext>
              </c:extLst>
            </c:dLbl>
            <c:dLbl>
              <c:idx val="34"/>
              <c:layout/>
              <c:tx>
                <c:rich>
                  <a:bodyPr/>
                  <a:lstStyle/>
                  <a:p>
                    <a:fld id="{96AE86E3-FEEA-471A-99C2-D6C05F7484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A-0AAD-4CD9-8954-5AB8FE9D09C0}"/>
                </c:ext>
              </c:extLst>
            </c:dLbl>
            <c:dLbl>
              <c:idx val="35"/>
              <c:layout/>
              <c:tx>
                <c:rich>
                  <a:bodyPr/>
                  <a:lstStyle/>
                  <a:p>
                    <a:fld id="{84320300-C7A1-4F8B-AA4A-AE8D6A814F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B-0AAD-4CD9-8954-5AB8FE9D09C0}"/>
                </c:ext>
              </c:extLst>
            </c:dLbl>
            <c:dLbl>
              <c:idx val="36"/>
              <c:layout/>
              <c:tx>
                <c:rich>
                  <a:bodyPr/>
                  <a:lstStyle/>
                  <a:p>
                    <a:fld id="{5913942D-A27A-44C6-8106-713F9421C0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C-0AAD-4CD9-8954-5AB8FE9D09C0}"/>
                </c:ext>
              </c:extLst>
            </c:dLbl>
            <c:dLbl>
              <c:idx val="37"/>
              <c:layout/>
              <c:tx>
                <c:rich>
                  <a:bodyPr/>
                  <a:lstStyle/>
                  <a:p>
                    <a:fld id="{710600A8-482A-4D1A-85C7-E9DD34C6CE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D-0AAD-4CD9-8954-5AB8FE9D09C0}"/>
                </c:ext>
              </c:extLst>
            </c:dLbl>
            <c:dLbl>
              <c:idx val="38"/>
              <c:layout/>
              <c:tx>
                <c:rich>
                  <a:bodyPr/>
                  <a:lstStyle/>
                  <a:p>
                    <a:fld id="{47AF40D1-7465-4E82-9D56-5E16959563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E-0AAD-4CD9-8954-5AB8FE9D09C0}"/>
                </c:ext>
              </c:extLst>
            </c:dLbl>
            <c:dLbl>
              <c:idx val="39"/>
              <c:layout/>
              <c:tx>
                <c:rich>
                  <a:bodyPr/>
                  <a:lstStyle/>
                  <a:p>
                    <a:fld id="{A59B7B3C-8815-40B4-9240-2F59742B38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F-0AAD-4CD9-8954-5AB8FE9D09C0}"/>
                </c:ext>
              </c:extLst>
            </c:dLbl>
            <c:dLbl>
              <c:idx val="40"/>
              <c:layout/>
              <c:tx>
                <c:rich>
                  <a:bodyPr/>
                  <a:lstStyle/>
                  <a:p>
                    <a:fld id="{A6FAE4C2-CE6A-4C54-9C73-FB3EDB7C78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0-0AAD-4CD9-8954-5AB8FE9D09C0}"/>
                </c:ext>
              </c:extLst>
            </c:dLbl>
            <c:dLbl>
              <c:idx val="41"/>
              <c:layout/>
              <c:tx>
                <c:rich>
                  <a:bodyPr/>
                  <a:lstStyle/>
                  <a:p>
                    <a:fld id="{96E72CA0-42D4-437D-BE49-E044D5A25F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1-0AAD-4CD9-8954-5AB8FE9D09C0}"/>
                </c:ext>
              </c:extLst>
            </c:dLbl>
            <c:dLbl>
              <c:idx val="42"/>
              <c:layout/>
              <c:tx>
                <c:rich>
                  <a:bodyPr/>
                  <a:lstStyle/>
                  <a:p>
                    <a:fld id="{5B7BAF5D-6310-4538-B501-A8E62A9919B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2-0AAD-4CD9-8954-5AB8FE9D09C0}"/>
                </c:ext>
              </c:extLst>
            </c:dLbl>
            <c:dLbl>
              <c:idx val="43"/>
              <c:layout/>
              <c:tx>
                <c:rich>
                  <a:bodyPr/>
                  <a:lstStyle/>
                  <a:p>
                    <a:fld id="{61C39996-EE72-42EC-9170-D3DC4D14CB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3-0AAD-4CD9-8954-5AB8FE9D09C0}"/>
                </c:ext>
              </c:extLst>
            </c:dLbl>
            <c:dLbl>
              <c:idx val="44"/>
              <c:layout/>
              <c:tx>
                <c:rich>
                  <a:bodyPr/>
                  <a:lstStyle/>
                  <a:p>
                    <a:fld id="{923FF00C-9EC0-4A27-8484-9EBEE53EE2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4-0AAD-4CD9-8954-5AB8FE9D09C0}"/>
                </c:ext>
              </c:extLst>
            </c:dLbl>
            <c:dLbl>
              <c:idx val="45"/>
              <c:layout/>
              <c:tx>
                <c:rich>
                  <a:bodyPr/>
                  <a:lstStyle/>
                  <a:p>
                    <a:fld id="{C3E1D205-DBC0-4F4D-A89B-B3B2D7D91B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5-0AAD-4CD9-8954-5AB8FE9D09C0}"/>
                </c:ext>
              </c:extLst>
            </c:dLbl>
            <c:dLbl>
              <c:idx val="46"/>
              <c:layout/>
              <c:tx>
                <c:rich>
                  <a:bodyPr/>
                  <a:lstStyle/>
                  <a:p>
                    <a:fld id="{0BE34C76-856A-4EE9-A620-7BDEB9DCBF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6-0AAD-4CD9-8954-5AB8FE9D09C0}"/>
                </c:ext>
              </c:extLst>
            </c:dLbl>
            <c:dLbl>
              <c:idx val="47"/>
              <c:layout/>
              <c:tx>
                <c:rich>
                  <a:bodyPr/>
                  <a:lstStyle/>
                  <a:p>
                    <a:fld id="{60BDFA07-E8C5-4EC0-916F-18FE4C945A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7-0AAD-4CD9-8954-5AB8FE9D09C0}"/>
                </c:ext>
              </c:extLst>
            </c:dLbl>
            <c:dLbl>
              <c:idx val="48"/>
              <c:layout/>
              <c:tx>
                <c:rich>
                  <a:bodyPr/>
                  <a:lstStyle/>
                  <a:p>
                    <a:fld id="{1FEE269A-FAF3-4F8A-BE9A-D2E8A67B62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8-0AAD-4CD9-8954-5AB8FE9D09C0}"/>
                </c:ext>
              </c:extLst>
            </c:dLbl>
            <c:dLbl>
              <c:idx val="49"/>
              <c:layout/>
              <c:tx>
                <c:rich>
                  <a:bodyPr/>
                  <a:lstStyle/>
                  <a:p>
                    <a:fld id="{4090D5C4-B7DA-48B3-9B93-C859E0B7FF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9-0AAD-4CD9-8954-5AB8FE9D09C0}"/>
                </c:ext>
              </c:extLst>
            </c:dLbl>
            <c:dLbl>
              <c:idx val="50"/>
              <c:layout/>
              <c:tx>
                <c:rich>
                  <a:bodyPr/>
                  <a:lstStyle/>
                  <a:p>
                    <a:fld id="{AAA7FB48-103D-4FD4-9924-61C0EB5405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A-0AAD-4CD9-8954-5AB8FE9D09C0}"/>
                </c:ext>
              </c:extLst>
            </c:dLbl>
            <c:dLbl>
              <c:idx val="51"/>
              <c:layout/>
              <c:tx>
                <c:rich>
                  <a:bodyPr/>
                  <a:lstStyle/>
                  <a:p>
                    <a:fld id="{B3BF41FC-EE92-4A2A-B37A-BF99C8158C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B-0AAD-4CD9-8954-5AB8FE9D09C0}"/>
                </c:ext>
              </c:extLst>
            </c:dLbl>
            <c:dLbl>
              <c:idx val="52"/>
              <c:layout/>
              <c:tx>
                <c:rich>
                  <a:bodyPr/>
                  <a:lstStyle/>
                  <a:p>
                    <a:fld id="{7B0C2CFA-2CE4-4502-8C77-AF5FF447D7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C-0AAD-4CD9-8954-5AB8FE9D09C0}"/>
                </c:ext>
              </c:extLst>
            </c:dLbl>
            <c:dLbl>
              <c:idx val="53"/>
              <c:layout/>
              <c:tx>
                <c:rich>
                  <a:bodyPr/>
                  <a:lstStyle/>
                  <a:p>
                    <a:fld id="{AD5C059B-43CA-4B7E-9C1B-B4B4E2B904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D-0AAD-4CD9-8954-5AB8FE9D09C0}"/>
                </c:ext>
              </c:extLst>
            </c:dLbl>
            <c:dLbl>
              <c:idx val="54"/>
              <c:layout/>
              <c:tx>
                <c:rich>
                  <a:bodyPr/>
                  <a:lstStyle/>
                  <a:p>
                    <a:fld id="{BC079AE4-9E50-4020-8FE3-6C2D9292C6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E-0AAD-4CD9-8954-5AB8FE9D09C0}"/>
                </c:ext>
              </c:extLst>
            </c:dLbl>
            <c:dLbl>
              <c:idx val="55"/>
              <c:layout/>
              <c:tx>
                <c:rich>
                  <a:bodyPr/>
                  <a:lstStyle/>
                  <a:p>
                    <a:fld id="{E5E1D912-07EF-4FEF-9449-B5A39609E7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F-0AAD-4CD9-8954-5AB8FE9D09C0}"/>
                </c:ext>
              </c:extLst>
            </c:dLbl>
            <c:dLbl>
              <c:idx val="56"/>
              <c:layout/>
              <c:tx>
                <c:rich>
                  <a:bodyPr/>
                  <a:lstStyle/>
                  <a:p>
                    <a:fld id="{2BC3EED1-83DA-4057-85D6-FF92CE68BB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0-0AAD-4CD9-8954-5AB8FE9D09C0}"/>
                </c:ext>
              </c:extLst>
            </c:dLbl>
            <c:dLbl>
              <c:idx val="57"/>
              <c:layout/>
              <c:tx>
                <c:rich>
                  <a:bodyPr/>
                  <a:lstStyle/>
                  <a:p>
                    <a:fld id="{7115C24E-109F-4AA6-8CE3-0A2D6C24B1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1-0AAD-4CD9-8954-5AB8FE9D09C0}"/>
                </c:ext>
              </c:extLst>
            </c:dLbl>
            <c:dLbl>
              <c:idx val="58"/>
              <c:layout/>
              <c:tx>
                <c:rich>
                  <a:bodyPr/>
                  <a:lstStyle/>
                  <a:p>
                    <a:fld id="{A8B8585E-D0FA-4CE4-ACAA-18E8F67075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2-0AAD-4CD9-8954-5AB8FE9D09C0}"/>
                </c:ext>
              </c:extLst>
            </c:dLbl>
            <c:dLbl>
              <c:idx val="59"/>
              <c:layout/>
              <c:tx>
                <c:rich>
                  <a:bodyPr/>
                  <a:lstStyle/>
                  <a:p>
                    <a:fld id="{55DBE580-0E6D-4B9A-9576-304E23DB41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3-0AAD-4CD9-8954-5AB8FE9D09C0}"/>
                </c:ext>
              </c:extLst>
            </c:dLbl>
            <c:dLbl>
              <c:idx val="60"/>
              <c:layout/>
              <c:tx>
                <c:rich>
                  <a:bodyPr/>
                  <a:lstStyle/>
                  <a:p>
                    <a:fld id="{F0AC89D6-D449-40F6-AB4A-0023560A330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4-0AAD-4CD9-8954-5AB8FE9D09C0}"/>
                </c:ext>
              </c:extLst>
            </c:dLbl>
            <c:dLbl>
              <c:idx val="61"/>
              <c:layout/>
              <c:tx>
                <c:rich>
                  <a:bodyPr/>
                  <a:lstStyle/>
                  <a:p>
                    <a:fld id="{2FC3E239-07F2-4E18-BDFA-11C738E236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5-0AAD-4CD9-8954-5AB8FE9D09C0}"/>
                </c:ext>
              </c:extLst>
            </c:dLbl>
            <c:dLbl>
              <c:idx val="62"/>
              <c:layout/>
              <c:tx>
                <c:rich>
                  <a:bodyPr/>
                  <a:lstStyle/>
                  <a:p>
                    <a:fld id="{EFCEB1EB-E8BA-41B5-81DC-14F8780B81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6-0AAD-4CD9-8954-5AB8FE9D09C0}"/>
                </c:ext>
              </c:extLst>
            </c:dLbl>
            <c:dLbl>
              <c:idx val="63"/>
              <c:layout/>
              <c:tx>
                <c:rich>
                  <a:bodyPr/>
                  <a:lstStyle/>
                  <a:p>
                    <a:fld id="{27114D13-9FF8-4364-9C0F-6E006F9264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7-0AAD-4CD9-8954-5AB8FE9D09C0}"/>
                </c:ext>
              </c:extLst>
            </c:dLbl>
            <c:dLbl>
              <c:idx val="64"/>
              <c:layout/>
              <c:tx>
                <c:rich>
                  <a:bodyPr/>
                  <a:lstStyle/>
                  <a:p>
                    <a:fld id="{F3CBF8CC-E097-4392-A606-09EC68CD1E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8-0AAD-4CD9-8954-5AB8FE9D09C0}"/>
                </c:ext>
              </c:extLst>
            </c:dLbl>
            <c:dLbl>
              <c:idx val="65"/>
              <c:layout/>
              <c:tx>
                <c:rich>
                  <a:bodyPr/>
                  <a:lstStyle/>
                  <a:p>
                    <a:fld id="{346865E2-92C3-4449-A6DA-C0DC7CE398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9-0AAD-4CD9-8954-5AB8FE9D09C0}"/>
                </c:ext>
              </c:extLst>
            </c:dLbl>
            <c:dLbl>
              <c:idx val="66"/>
              <c:layout/>
              <c:tx>
                <c:rich>
                  <a:bodyPr/>
                  <a:lstStyle/>
                  <a:p>
                    <a:fld id="{D91EB5BC-F139-4ED7-8E59-633C95C8324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A-0AAD-4CD9-8954-5AB8FE9D09C0}"/>
                </c:ext>
              </c:extLst>
            </c:dLbl>
            <c:dLbl>
              <c:idx val="67"/>
              <c:layout/>
              <c:tx>
                <c:rich>
                  <a:bodyPr/>
                  <a:lstStyle/>
                  <a:p>
                    <a:fld id="{EED9EEA2-039A-499B-8AA7-AFC80C2B17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B-0AAD-4CD9-8954-5AB8FE9D09C0}"/>
                </c:ext>
              </c:extLst>
            </c:dLbl>
            <c:dLbl>
              <c:idx val="68"/>
              <c:layout/>
              <c:tx>
                <c:rich>
                  <a:bodyPr/>
                  <a:lstStyle/>
                  <a:p>
                    <a:fld id="{7B97442E-9D3F-4E58-B794-7725CCC89C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C-0AAD-4CD9-8954-5AB8FE9D09C0}"/>
                </c:ext>
              </c:extLst>
            </c:dLbl>
            <c:dLbl>
              <c:idx val="69"/>
              <c:layout/>
              <c:tx>
                <c:rich>
                  <a:bodyPr/>
                  <a:lstStyle/>
                  <a:p>
                    <a:fld id="{4058AF9B-1564-42C7-AB75-6CAB5A1771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D-0AAD-4CD9-8954-5AB8FE9D09C0}"/>
                </c:ext>
              </c:extLst>
            </c:dLbl>
            <c:dLbl>
              <c:idx val="70"/>
              <c:layout/>
              <c:tx>
                <c:rich>
                  <a:bodyPr/>
                  <a:lstStyle/>
                  <a:p>
                    <a:fld id="{3AAB79DF-7D4B-434E-B751-C77AF57510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1E-0AAD-4CD9-8954-5AB8FE9D09C0}"/>
                </c:ext>
              </c:extLst>
            </c:dLbl>
            <c:spPr>
              <a:noFill/>
              <a:ln>
                <a:noFill/>
              </a:ln>
              <a:effectLst/>
            </c:spPr>
            <c:txPr>
              <a:bodyPr wrap="square" lIns="38100" tIns="19050" rIns="38100" bIns="19050" anchor="ctr">
                <a:spAutoFit/>
              </a:bodyPr>
              <a:lstStyle/>
              <a:p>
                <a:pPr>
                  <a:defRPr sz="1100" b="1">
                    <a:solidFill>
                      <a:schemeClr val="accent6">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2.1'!$D$8:$BV$8</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0.14007645491028128</c:v>
                </c:pt>
                <c:pt idx="29">
                  <c:v>0.14154454012363324</c:v>
                </c:pt>
                <c:pt idx="30">
                  <c:v>0.14281624686383806</c:v>
                </c:pt>
                <c:pt idx="31">
                  <c:v>0.14389337366268048</c:v>
                </c:pt>
                <c:pt idx="32">
                  <c:v>0.14471219683589054</c:v>
                </c:pt>
                <c:pt idx="33">
                  <c:v>0.14490106630252567</c:v>
                </c:pt>
                <c:pt idx="34">
                  <c:v>0.14487154024148227</c:v>
                </c:pt>
                <c:pt idx="35">
                  <c:v>0.14463901928223211</c:v>
                </c:pt>
                <c:pt idx="36">
                  <c:v>0.14429057636840781</c:v>
                </c:pt>
                <c:pt idx="37">
                  <c:v>0.14394290506072566</c:v>
                </c:pt>
                <c:pt idx="38">
                  <c:v>0.14351212635314106</c:v>
                </c:pt>
                <c:pt idx="39">
                  <c:v>0.14310638277280802</c:v>
                </c:pt>
                <c:pt idx="40">
                  <c:v>0.14286954261193044</c:v>
                </c:pt>
                <c:pt idx="41">
                  <c:v>0.14265617151288884</c:v>
                </c:pt>
                <c:pt idx="42">
                  <c:v>0.14252417545634569</c:v>
                </c:pt>
                <c:pt idx="43">
                  <c:v>0.14246217810585485</c:v>
                </c:pt>
                <c:pt idx="44">
                  <c:v>0.14234013635323062</c:v>
                </c:pt>
                <c:pt idx="45">
                  <c:v>0.1421001138919526</c:v>
                </c:pt>
                <c:pt idx="46">
                  <c:v>0.14187374122005117</c:v>
                </c:pt>
                <c:pt idx="47">
                  <c:v>0.14168290123668523</c:v>
                </c:pt>
                <c:pt idx="48">
                  <c:v>0.14150561730774516</c:v>
                </c:pt>
                <c:pt idx="49">
                  <c:v>0.1413148815110952</c:v>
                </c:pt>
                <c:pt idx="50">
                  <c:v>0.14112452631606451</c:v>
                </c:pt>
                <c:pt idx="51">
                  <c:v>0.14090052218018545</c:v>
                </c:pt>
                <c:pt idx="52">
                  <c:v>0.14062081890545544</c:v>
                </c:pt>
                <c:pt idx="53">
                  <c:v>0.14031311993044498</c:v>
                </c:pt>
                <c:pt idx="54">
                  <c:v>0.14001741888401892</c:v>
                </c:pt>
                <c:pt idx="55">
                  <c:v>0.13962597410557284</c:v>
                </c:pt>
                <c:pt idx="56">
                  <c:v>0.13925715748137468</c:v>
                </c:pt>
                <c:pt idx="57">
                  <c:v>0.13887011357977755</c:v>
                </c:pt>
                <c:pt idx="58">
                  <c:v>0.1385381389302538</c:v>
                </c:pt>
                <c:pt idx="59">
                  <c:v>0.13826890226373162</c:v>
                </c:pt>
                <c:pt idx="60">
                  <c:v>0.13802174757482383</c:v>
                </c:pt>
                <c:pt idx="61">
                  <c:v>0.13778051478091929</c:v>
                </c:pt>
                <c:pt idx="62">
                  <c:v>0.13755455242409137</c:v>
                </c:pt>
                <c:pt idx="63">
                  <c:v>0.1373483488015757</c:v>
                </c:pt>
                <c:pt idx="64">
                  <c:v>0.13719050948782044</c:v>
                </c:pt>
                <c:pt idx="65">
                  <c:v>0.13707966773038543</c:v>
                </c:pt>
                <c:pt idx="66">
                  <c:v>0.13702419651601958</c:v>
                </c:pt>
                <c:pt idx="67">
                  <c:v>0.13701671823498218</c:v>
                </c:pt>
                <c:pt idx="68">
                  <c:v>0.13706013334018646</c:v>
                </c:pt>
                <c:pt idx="69">
                  <c:v>0.13715797536056087</c:v>
                </c:pt>
                <c:pt idx="70">
                  <c:v>0.13727410767200546</c:v>
                </c:pt>
              </c:numCache>
            </c:numRef>
          </c:val>
          <c:smooth val="0"/>
          <c:extLst>
            <c:ext xmlns:c15="http://schemas.microsoft.com/office/drawing/2012/chart" uri="{02D57815-91ED-43cb-92C2-25804820EDAC}">
              <c15:datalabelsRange>
                <c15:f>'Fig 2.1'!$D$13:$BV$13</c15:f>
                <c15:dlblRangeCache>
                  <c:ptCount val="71"/>
                  <c:pt idx="70">
                    <c:v>13,7%</c:v>
                  </c:pt>
                </c15:dlblRangeCache>
              </c15:datalabelsRange>
            </c:ext>
            <c:ext xmlns:c16="http://schemas.microsoft.com/office/drawing/2014/chart" uri="{C3380CC4-5D6E-409C-BE32-E72D297353CC}">
              <c16:uniqueId val="{0000011F-0AAD-4CD9-8954-5AB8FE9D09C0}"/>
            </c:ext>
          </c:extLst>
        </c:ser>
        <c:ser>
          <c:idx val="4"/>
          <c:order val="4"/>
          <c:tx>
            <c:strRef>
              <c:f>'Fig 2.1'!$C$9</c:f>
              <c:strCache>
                <c:ptCount val="1"/>
                <c:pt idx="0">
                  <c:v>0,7%</c:v>
                </c:pt>
              </c:strCache>
            </c:strRef>
          </c:tx>
          <c:spPr>
            <a:ln w="28575">
              <a:solidFill>
                <a:srgbClr val="800000"/>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0-0AAD-4CD9-8954-5AB8FE9D09C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0AAD-4CD9-8954-5AB8FE9D09C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2-0AAD-4CD9-8954-5AB8FE9D09C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3-0AAD-4CD9-8954-5AB8FE9D09C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0AAD-4CD9-8954-5AB8FE9D09C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0AAD-4CD9-8954-5AB8FE9D09C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0AAD-4CD9-8954-5AB8FE9D09C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0AAD-4CD9-8954-5AB8FE9D09C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8-0AAD-4CD9-8954-5AB8FE9D09C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9-0AAD-4CD9-8954-5AB8FE9D09C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A-0AAD-4CD9-8954-5AB8FE9D09C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B-0AAD-4CD9-8954-5AB8FE9D09C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C-0AAD-4CD9-8954-5AB8FE9D09C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D-0AAD-4CD9-8954-5AB8FE9D09C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E-0AAD-4CD9-8954-5AB8FE9D09C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0AAD-4CD9-8954-5AB8FE9D09C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0-0AAD-4CD9-8954-5AB8FE9D09C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1-0AAD-4CD9-8954-5AB8FE9D09C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0AAD-4CD9-8954-5AB8FE9D09C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0AAD-4CD9-8954-5AB8FE9D09C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4-0AAD-4CD9-8954-5AB8FE9D09C0}"/>
                </c:ext>
              </c:extLst>
            </c:dLbl>
            <c:dLbl>
              <c:idx val="21"/>
              <c:layout/>
              <c:tx>
                <c:rich>
                  <a:bodyPr/>
                  <a:lstStyle/>
                  <a:p>
                    <a:fld id="{A7E73F3D-A141-4C57-A2CC-2221353B9E3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5-0AAD-4CD9-8954-5AB8FE9D09C0}"/>
                </c:ext>
              </c:extLst>
            </c:dLbl>
            <c:dLbl>
              <c:idx val="22"/>
              <c:layout/>
              <c:tx>
                <c:rich>
                  <a:bodyPr/>
                  <a:lstStyle/>
                  <a:p>
                    <a:fld id="{1E970A30-272A-4A7A-8901-297FFEBF83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6-0AAD-4CD9-8954-5AB8FE9D09C0}"/>
                </c:ext>
              </c:extLst>
            </c:dLbl>
            <c:dLbl>
              <c:idx val="23"/>
              <c:layout/>
              <c:tx>
                <c:rich>
                  <a:bodyPr/>
                  <a:lstStyle/>
                  <a:p>
                    <a:fld id="{4A919148-9AF7-41BF-AB2E-A344BA31F2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7-0AAD-4CD9-8954-5AB8FE9D09C0}"/>
                </c:ext>
              </c:extLst>
            </c:dLbl>
            <c:dLbl>
              <c:idx val="24"/>
              <c:layout/>
              <c:tx>
                <c:rich>
                  <a:bodyPr/>
                  <a:lstStyle/>
                  <a:p>
                    <a:fld id="{E793E23D-18F2-4696-9EAD-09E2768ACB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8-0AAD-4CD9-8954-5AB8FE9D09C0}"/>
                </c:ext>
              </c:extLst>
            </c:dLbl>
            <c:dLbl>
              <c:idx val="25"/>
              <c:layout/>
              <c:tx>
                <c:rich>
                  <a:bodyPr/>
                  <a:lstStyle/>
                  <a:p>
                    <a:fld id="{C2E5C697-7A53-40DD-92D9-9C13E687C7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9-0AAD-4CD9-8954-5AB8FE9D09C0}"/>
                </c:ext>
              </c:extLst>
            </c:dLbl>
            <c:dLbl>
              <c:idx val="26"/>
              <c:layout/>
              <c:tx>
                <c:rich>
                  <a:bodyPr/>
                  <a:lstStyle/>
                  <a:p>
                    <a:fld id="{5C0717FE-852C-4FCD-B9D4-8EA5C9692F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A-0AAD-4CD9-8954-5AB8FE9D09C0}"/>
                </c:ext>
              </c:extLst>
            </c:dLbl>
            <c:dLbl>
              <c:idx val="27"/>
              <c:layout/>
              <c:tx>
                <c:rich>
                  <a:bodyPr/>
                  <a:lstStyle/>
                  <a:p>
                    <a:fld id="{6E7F6EA6-D22A-4515-ADE0-590C0795C3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B-0AAD-4CD9-8954-5AB8FE9D09C0}"/>
                </c:ext>
              </c:extLst>
            </c:dLbl>
            <c:dLbl>
              <c:idx val="28"/>
              <c:layout/>
              <c:tx>
                <c:rich>
                  <a:bodyPr/>
                  <a:lstStyle/>
                  <a:p>
                    <a:fld id="{0AA156F6-CC14-41B7-B304-88EC28997D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C-0AAD-4CD9-8954-5AB8FE9D09C0}"/>
                </c:ext>
              </c:extLst>
            </c:dLbl>
            <c:dLbl>
              <c:idx val="29"/>
              <c:layout/>
              <c:tx>
                <c:rich>
                  <a:bodyPr/>
                  <a:lstStyle/>
                  <a:p>
                    <a:fld id="{71020ECB-AA22-40FE-A19A-710F484A11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D-0AAD-4CD9-8954-5AB8FE9D09C0}"/>
                </c:ext>
              </c:extLst>
            </c:dLbl>
            <c:dLbl>
              <c:idx val="30"/>
              <c:layout/>
              <c:tx>
                <c:rich>
                  <a:bodyPr/>
                  <a:lstStyle/>
                  <a:p>
                    <a:fld id="{1482E2A5-4869-4F97-8459-138E95D4CD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E-0AAD-4CD9-8954-5AB8FE9D09C0}"/>
                </c:ext>
              </c:extLst>
            </c:dLbl>
            <c:dLbl>
              <c:idx val="31"/>
              <c:layout/>
              <c:tx>
                <c:rich>
                  <a:bodyPr/>
                  <a:lstStyle/>
                  <a:p>
                    <a:fld id="{1481519B-884A-49B6-A7F8-8CC8B5FC08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F-0AAD-4CD9-8954-5AB8FE9D09C0}"/>
                </c:ext>
              </c:extLst>
            </c:dLbl>
            <c:dLbl>
              <c:idx val="32"/>
              <c:layout/>
              <c:tx>
                <c:rich>
                  <a:bodyPr/>
                  <a:lstStyle/>
                  <a:p>
                    <a:fld id="{4FBA81BC-3FEA-47AC-9601-D62B6452C1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0-0AAD-4CD9-8954-5AB8FE9D09C0}"/>
                </c:ext>
              </c:extLst>
            </c:dLbl>
            <c:dLbl>
              <c:idx val="33"/>
              <c:layout/>
              <c:tx>
                <c:rich>
                  <a:bodyPr/>
                  <a:lstStyle/>
                  <a:p>
                    <a:fld id="{CB391D62-14C5-4368-BA82-8CFA2BBCDF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1-0AAD-4CD9-8954-5AB8FE9D09C0}"/>
                </c:ext>
              </c:extLst>
            </c:dLbl>
            <c:dLbl>
              <c:idx val="34"/>
              <c:layout/>
              <c:tx>
                <c:rich>
                  <a:bodyPr/>
                  <a:lstStyle/>
                  <a:p>
                    <a:fld id="{5990956C-5E89-4308-A5F1-C1F2444B61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42-0AAD-4CD9-8954-5AB8FE9D09C0}"/>
                </c:ext>
              </c:extLst>
            </c:dLbl>
            <c:dLbl>
              <c:idx val="35"/>
              <c:layout/>
              <c:tx>
                <c:rich>
                  <a:bodyPr/>
                  <a:lstStyle/>
                  <a:p>
                    <a:fld id="{A5EF070E-31E1-4B02-98E1-B95702DE59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3-0AAD-4CD9-8954-5AB8FE9D09C0}"/>
                </c:ext>
              </c:extLst>
            </c:dLbl>
            <c:dLbl>
              <c:idx val="36"/>
              <c:layout/>
              <c:tx>
                <c:rich>
                  <a:bodyPr/>
                  <a:lstStyle/>
                  <a:p>
                    <a:fld id="{12BDB646-A44D-4A8A-86B9-A568FD55CB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4-0AAD-4CD9-8954-5AB8FE9D09C0}"/>
                </c:ext>
              </c:extLst>
            </c:dLbl>
            <c:dLbl>
              <c:idx val="37"/>
              <c:layout/>
              <c:tx>
                <c:rich>
                  <a:bodyPr/>
                  <a:lstStyle/>
                  <a:p>
                    <a:fld id="{4044109B-27F3-4EA7-863D-1F62A3F35C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5-0AAD-4CD9-8954-5AB8FE9D09C0}"/>
                </c:ext>
              </c:extLst>
            </c:dLbl>
            <c:dLbl>
              <c:idx val="38"/>
              <c:layout/>
              <c:tx>
                <c:rich>
                  <a:bodyPr/>
                  <a:lstStyle/>
                  <a:p>
                    <a:fld id="{8A195E70-FC80-4C2B-9924-0E4047CE6B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6-0AAD-4CD9-8954-5AB8FE9D09C0}"/>
                </c:ext>
              </c:extLst>
            </c:dLbl>
            <c:dLbl>
              <c:idx val="39"/>
              <c:layout/>
              <c:tx>
                <c:rich>
                  <a:bodyPr/>
                  <a:lstStyle/>
                  <a:p>
                    <a:fld id="{32EABCD6-4278-494B-A51C-6B8FBA6C75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7-0AAD-4CD9-8954-5AB8FE9D09C0}"/>
                </c:ext>
              </c:extLst>
            </c:dLbl>
            <c:dLbl>
              <c:idx val="40"/>
              <c:layout/>
              <c:tx>
                <c:rich>
                  <a:bodyPr/>
                  <a:lstStyle/>
                  <a:p>
                    <a:fld id="{455240D5-F745-4CBE-8245-37D58AEDBDD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8-0AAD-4CD9-8954-5AB8FE9D09C0}"/>
                </c:ext>
              </c:extLst>
            </c:dLbl>
            <c:dLbl>
              <c:idx val="41"/>
              <c:layout/>
              <c:tx>
                <c:rich>
                  <a:bodyPr/>
                  <a:lstStyle/>
                  <a:p>
                    <a:fld id="{C2E908CE-E164-4CBC-85D3-4349694275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9-0AAD-4CD9-8954-5AB8FE9D09C0}"/>
                </c:ext>
              </c:extLst>
            </c:dLbl>
            <c:dLbl>
              <c:idx val="42"/>
              <c:layout/>
              <c:tx>
                <c:rich>
                  <a:bodyPr/>
                  <a:lstStyle/>
                  <a:p>
                    <a:fld id="{7BC17C6D-1376-4CB8-8D03-ABB58296FE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A-0AAD-4CD9-8954-5AB8FE9D09C0}"/>
                </c:ext>
              </c:extLst>
            </c:dLbl>
            <c:dLbl>
              <c:idx val="43"/>
              <c:layout/>
              <c:tx>
                <c:rich>
                  <a:bodyPr/>
                  <a:lstStyle/>
                  <a:p>
                    <a:fld id="{15BC40B5-0BF0-400A-B0DA-39D22C9655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B-0AAD-4CD9-8954-5AB8FE9D09C0}"/>
                </c:ext>
              </c:extLst>
            </c:dLbl>
            <c:dLbl>
              <c:idx val="44"/>
              <c:layout/>
              <c:tx>
                <c:rich>
                  <a:bodyPr/>
                  <a:lstStyle/>
                  <a:p>
                    <a:fld id="{59DBAAF9-A53F-47B5-9635-FD982D072B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C-0AAD-4CD9-8954-5AB8FE9D09C0}"/>
                </c:ext>
              </c:extLst>
            </c:dLbl>
            <c:dLbl>
              <c:idx val="45"/>
              <c:layout/>
              <c:tx>
                <c:rich>
                  <a:bodyPr/>
                  <a:lstStyle/>
                  <a:p>
                    <a:fld id="{213D1673-5C1B-4AE1-B051-57530217A2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D-0AAD-4CD9-8954-5AB8FE9D09C0}"/>
                </c:ext>
              </c:extLst>
            </c:dLbl>
            <c:dLbl>
              <c:idx val="46"/>
              <c:layout/>
              <c:tx>
                <c:rich>
                  <a:bodyPr/>
                  <a:lstStyle/>
                  <a:p>
                    <a:fld id="{B0651F3B-8335-4378-B399-640D3F27FA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E-0AAD-4CD9-8954-5AB8FE9D09C0}"/>
                </c:ext>
              </c:extLst>
            </c:dLbl>
            <c:dLbl>
              <c:idx val="47"/>
              <c:layout/>
              <c:tx>
                <c:rich>
                  <a:bodyPr/>
                  <a:lstStyle/>
                  <a:p>
                    <a:fld id="{90D6AF44-397A-4090-9B2F-C56414329E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F-0AAD-4CD9-8954-5AB8FE9D09C0}"/>
                </c:ext>
              </c:extLst>
            </c:dLbl>
            <c:dLbl>
              <c:idx val="48"/>
              <c:layout/>
              <c:tx>
                <c:rich>
                  <a:bodyPr/>
                  <a:lstStyle/>
                  <a:p>
                    <a:fld id="{A02E2975-E08C-4B64-80B3-BBF3F70AC0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0-0AAD-4CD9-8954-5AB8FE9D09C0}"/>
                </c:ext>
              </c:extLst>
            </c:dLbl>
            <c:dLbl>
              <c:idx val="49"/>
              <c:layout/>
              <c:tx>
                <c:rich>
                  <a:bodyPr/>
                  <a:lstStyle/>
                  <a:p>
                    <a:fld id="{4E25AE17-DB83-4716-BFC9-22928E80D5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1-0AAD-4CD9-8954-5AB8FE9D09C0}"/>
                </c:ext>
              </c:extLst>
            </c:dLbl>
            <c:dLbl>
              <c:idx val="50"/>
              <c:layout/>
              <c:tx>
                <c:rich>
                  <a:bodyPr/>
                  <a:lstStyle/>
                  <a:p>
                    <a:fld id="{16B42639-3D7D-4650-97AA-C317536ED4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2-0AAD-4CD9-8954-5AB8FE9D09C0}"/>
                </c:ext>
              </c:extLst>
            </c:dLbl>
            <c:dLbl>
              <c:idx val="51"/>
              <c:layout/>
              <c:tx>
                <c:rich>
                  <a:bodyPr/>
                  <a:lstStyle/>
                  <a:p>
                    <a:fld id="{C4FE3B53-C080-4FED-82F8-CC12E4E075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3-0AAD-4CD9-8954-5AB8FE9D09C0}"/>
                </c:ext>
              </c:extLst>
            </c:dLbl>
            <c:dLbl>
              <c:idx val="52"/>
              <c:layout/>
              <c:tx>
                <c:rich>
                  <a:bodyPr/>
                  <a:lstStyle/>
                  <a:p>
                    <a:fld id="{0B18FE64-0163-47C7-A920-D947128143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4-0AAD-4CD9-8954-5AB8FE9D09C0}"/>
                </c:ext>
              </c:extLst>
            </c:dLbl>
            <c:dLbl>
              <c:idx val="53"/>
              <c:layout/>
              <c:tx>
                <c:rich>
                  <a:bodyPr/>
                  <a:lstStyle/>
                  <a:p>
                    <a:fld id="{C7471DDC-388F-430C-8751-4CD1C3C25B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5-0AAD-4CD9-8954-5AB8FE9D09C0}"/>
                </c:ext>
              </c:extLst>
            </c:dLbl>
            <c:dLbl>
              <c:idx val="54"/>
              <c:layout/>
              <c:tx>
                <c:rich>
                  <a:bodyPr/>
                  <a:lstStyle/>
                  <a:p>
                    <a:fld id="{2DFECFC0-9B22-4D60-AF39-46E5A06327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6-0AAD-4CD9-8954-5AB8FE9D09C0}"/>
                </c:ext>
              </c:extLst>
            </c:dLbl>
            <c:dLbl>
              <c:idx val="55"/>
              <c:layout/>
              <c:tx>
                <c:rich>
                  <a:bodyPr/>
                  <a:lstStyle/>
                  <a:p>
                    <a:fld id="{92BFF527-265E-47CE-B4DE-ECD9418BB0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7-0AAD-4CD9-8954-5AB8FE9D09C0}"/>
                </c:ext>
              </c:extLst>
            </c:dLbl>
            <c:dLbl>
              <c:idx val="56"/>
              <c:layout/>
              <c:tx>
                <c:rich>
                  <a:bodyPr/>
                  <a:lstStyle/>
                  <a:p>
                    <a:fld id="{8BC2C66C-73FF-4CDB-B749-EA9B0EB86F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8-0AAD-4CD9-8954-5AB8FE9D09C0}"/>
                </c:ext>
              </c:extLst>
            </c:dLbl>
            <c:dLbl>
              <c:idx val="57"/>
              <c:layout/>
              <c:tx>
                <c:rich>
                  <a:bodyPr/>
                  <a:lstStyle/>
                  <a:p>
                    <a:fld id="{2357C94E-30AA-4760-8278-52F739AC45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9-0AAD-4CD9-8954-5AB8FE9D09C0}"/>
                </c:ext>
              </c:extLst>
            </c:dLbl>
            <c:dLbl>
              <c:idx val="58"/>
              <c:layout/>
              <c:tx>
                <c:rich>
                  <a:bodyPr/>
                  <a:lstStyle/>
                  <a:p>
                    <a:fld id="{30D836E7-7793-4D57-8376-56A1D82FFD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A-0AAD-4CD9-8954-5AB8FE9D09C0}"/>
                </c:ext>
              </c:extLst>
            </c:dLbl>
            <c:dLbl>
              <c:idx val="59"/>
              <c:layout/>
              <c:tx>
                <c:rich>
                  <a:bodyPr/>
                  <a:lstStyle/>
                  <a:p>
                    <a:fld id="{BF9FCD70-0068-492D-B823-29044144A4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B-0AAD-4CD9-8954-5AB8FE9D09C0}"/>
                </c:ext>
              </c:extLst>
            </c:dLbl>
            <c:dLbl>
              <c:idx val="60"/>
              <c:layout/>
              <c:tx>
                <c:rich>
                  <a:bodyPr/>
                  <a:lstStyle/>
                  <a:p>
                    <a:fld id="{180352B4-B107-4D5E-9A3B-9E3AC478C8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C-0AAD-4CD9-8954-5AB8FE9D09C0}"/>
                </c:ext>
              </c:extLst>
            </c:dLbl>
            <c:dLbl>
              <c:idx val="61"/>
              <c:layout/>
              <c:tx>
                <c:rich>
                  <a:bodyPr/>
                  <a:lstStyle/>
                  <a:p>
                    <a:fld id="{2CAA1584-362E-4C83-B58A-BB1A5DFC70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D-0AAD-4CD9-8954-5AB8FE9D09C0}"/>
                </c:ext>
              </c:extLst>
            </c:dLbl>
            <c:dLbl>
              <c:idx val="62"/>
              <c:layout/>
              <c:tx>
                <c:rich>
                  <a:bodyPr/>
                  <a:lstStyle/>
                  <a:p>
                    <a:fld id="{D377D671-59B4-4CF2-A4D0-24163B28FE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E-0AAD-4CD9-8954-5AB8FE9D09C0}"/>
                </c:ext>
              </c:extLst>
            </c:dLbl>
            <c:dLbl>
              <c:idx val="63"/>
              <c:layout/>
              <c:tx>
                <c:rich>
                  <a:bodyPr/>
                  <a:lstStyle/>
                  <a:p>
                    <a:fld id="{8DA22A5B-3E44-4B40-B122-277DBC76F0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F-0AAD-4CD9-8954-5AB8FE9D09C0}"/>
                </c:ext>
              </c:extLst>
            </c:dLbl>
            <c:dLbl>
              <c:idx val="64"/>
              <c:layout/>
              <c:tx>
                <c:rich>
                  <a:bodyPr/>
                  <a:lstStyle/>
                  <a:p>
                    <a:fld id="{0ED5F997-C69F-4010-86E4-1C49A41B2A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0-0AAD-4CD9-8954-5AB8FE9D09C0}"/>
                </c:ext>
              </c:extLst>
            </c:dLbl>
            <c:dLbl>
              <c:idx val="65"/>
              <c:layout/>
              <c:tx>
                <c:rich>
                  <a:bodyPr/>
                  <a:lstStyle/>
                  <a:p>
                    <a:fld id="{F4848911-C5CE-47F8-89AE-29B5060B05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1-0AAD-4CD9-8954-5AB8FE9D09C0}"/>
                </c:ext>
              </c:extLst>
            </c:dLbl>
            <c:dLbl>
              <c:idx val="66"/>
              <c:layout/>
              <c:tx>
                <c:rich>
                  <a:bodyPr/>
                  <a:lstStyle/>
                  <a:p>
                    <a:fld id="{F9452267-703D-4E45-8B0B-27C0E4713A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2-0AAD-4CD9-8954-5AB8FE9D09C0}"/>
                </c:ext>
              </c:extLst>
            </c:dLbl>
            <c:dLbl>
              <c:idx val="67"/>
              <c:layout/>
              <c:tx>
                <c:rich>
                  <a:bodyPr/>
                  <a:lstStyle/>
                  <a:p>
                    <a:fld id="{18DE0395-9E7A-4C07-BC17-CA4E9D2E4C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3-0AAD-4CD9-8954-5AB8FE9D09C0}"/>
                </c:ext>
              </c:extLst>
            </c:dLbl>
            <c:dLbl>
              <c:idx val="68"/>
              <c:layout/>
              <c:tx>
                <c:rich>
                  <a:bodyPr/>
                  <a:lstStyle/>
                  <a:p>
                    <a:fld id="{0B94D92A-7859-470C-9A70-B43CDD064E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4-0AAD-4CD9-8954-5AB8FE9D09C0}"/>
                </c:ext>
              </c:extLst>
            </c:dLbl>
            <c:dLbl>
              <c:idx val="69"/>
              <c:layout/>
              <c:tx>
                <c:rich>
                  <a:bodyPr/>
                  <a:lstStyle/>
                  <a:p>
                    <a:fld id="{D811B731-D227-4C6A-B2C7-8AF2A8720F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5-0AAD-4CD9-8954-5AB8FE9D09C0}"/>
                </c:ext>
              </c:extLst>
            </c:dLbl>
            <c:dLbl>
              <c:idx val="70"/>
              <c:layout/>
              <c:tx>
                <c:rich>
                  <a:bodyPr/>
                  <a:lstStyle/>
                  <a:p>
                    <a:fld id="{56AF3761-C654-4DFA-800E-775A2DC410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66-0AAD-4CD9-8954-5AB8FE9D09C0}"/>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2.1'!$D$9:$BV$9</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0.13918722664751115</c:v>
                </c:pt>
                <c:pt idx="28">
                  <c:v>0.14016752430473936</c:v>
                </c:pt>
                <c:pt idx="29">
                  <c:v>0.14175477632338859</c:v>
                </c:pt>
                <c:pt idx="30">
                  <c:v>0.14323620975939294</c:v>
                </c:pt>
                <c:pt idx="31">
                  <c:v>0.1446162003632194</c:v>
                </c:pt>
                <c:pt idx="32">
                  <c:v>0.14578753292457169</c:v>
                </c:pt>
                <c:pt idx="33">
                  <c:v>0.14629012107715741</c:v>
                </c:pt>
                <c:pt idx="34">
                  <c:v>0.14658483254286764</c:v>
                </c:pt>
                <c:pt idx="35">
                  <c:v>0.1466823324297318</c:v>
                </c:pt>
                <c:pt idx="36">
                  <c:v>0.14665059750360473</c:v>
                </c:pt>
                <c:pt idx="37">
                  <c:v>0.14660165248838367</c:v>
                </c:pt>
                <c:pt idx="38">
                  <c:v>0.14645786875966174</c:v>
                </c:pt>
                <c:pt idx="39">
                  <c:v>0.14634238948488529</c:v>
                </c:pt>
                <c:pt idx="40">
                  <c:v>0.14638314918782247</c:v>
                </c:pt>
                <c:pt idx="41">
                  <c:v>0.14645055426178458</c:v>
                </c:pt>
                <c:pt idx="42">
                  <c:v>0.14659763388069855</c:v>
                </c:pt>
                <c:pt idx="43">
                  <c:v>0.1468232034356648</c:v>
                </c:pt>
                <c:pt idx="44">
                  <c:v>0.14696049594532021</c:v>
                </c:pt>
                <c:pt idx="45">
                  <c:v>0.14699541054191298</c:v>
                </c:pt>
                <c:pt idx="46">
                  <c:v>0.147037296764468</c:v>
                </c:pt>
                <c:pt idx="47">
                  <c:v>0.14706544332383042</c:v>
                </c:pt>
                <c:pt idx="48">
                  <c:v>0.14712799815130459</c:v>
                </c:pt>
                <c:pt idx="49">
                  <c:v>0.14717930507494228</c:v>
                </c:pt>
                <c:pt idx="50">
                  <c:v>0.14722714149823457</c:v>
                </c:pt>
                <c:pt idx="51">
                  <c:v>0.14725804035667628</c:v>
                </c:pt>
                <c:pt idx="52">
                  <c:v>0.14721355028006838</c:v>
                </c:pt>
                <c:pt idx="53">
                  <c:v>0.14712324052571629</c:v>
                </c:pt>
                <c:pt idx="54">
                  <c:v>0.14702812096683329</c:v>
                </c:pt>
                <c:pt idx="55">
                  <c:v>0.14682460453745086</c:v>
                </c:pt>
                <c:pt idx="56">
                  <c:v>0.14664361434380699</c:v>
                </c:pt>
                <c:pt idx="57">
                  <c:v>0.14644733080522462</c:v>
                </c:pt>
                <c:pt idx="58">
                  <c:v>0.14630703262573153</c:v>
                </c:pt>
                <c:pt idx="59">
                  <c:v>0.14620133421857542</c:v>
                </c:pt>
                <c:pt idx="60">
                  <c:v>0.14613823483259339</c:v>
                </c:pt>
                <c:pt idx="61">
                  <c:v>0.14607185711647078</c:v>
                </c:pt>
                <c:pt idx="62">
                  <c:v>0.14601950246176551</c:v>
                </c:pt>
                <c:pt idx="63">
                  <c:v>0.14596746479314818</c:v>
                </c:pt>
                <c:pt idx="64">
                  <c:v>0.14598410486649471</c:v>
                </c:pt>
                <c:pt idx="65">
                  <c:v>0.14606019411464699</c:v>
                </c:pt>
                <c:pt idx="66">
                  <c:v>0.14615580176997461</c:v>
                </c:pt>
                <c:pt idx="67">
                  <c:v>0.14631140649881344</c:v>
                </c:pt>
                <c:pt idx="68">
                  <c:v>0.14650042597407584</c:v>
                </c:pt>
                <c:pt idx="69">
                  <c:v>0.14675884326435104</c:v>
                </c:pt>
                <c:pt idx="70">
                  <c:v>0.14703238359201357</c:v>
                </c:pt>
              </c:numCache>
            </c:numRef>
          </c:val>
          <c:smooth val="0"/>
          <c:extLst>
            <c:ext xmlns:c15="http://schemas.microsoft.com/office/drawing/2012/chart" uri="{02D57815-91ED-43cb-92C2-25804820EDAC}">
              <c15:datalabelsRange>
                <c15:f>'Fig 2.1'!$D$14:$BV$14</c15:f>
                <c15:dlblRangeCache>
                  <c:ptCount val="71"/>
                  <c:pt idx="34">
                    <c:v>14,7%</c:v>
                  </c:pt>
                  <c:pt idx="70">
                    <c:v>14,7%</c:v>
                  </c:pt>
                </c15:dlblRangeCache>
              </c15:datalabelsRange>
            </c:ext>
            <c:ext xmlns:c16="http://schemas.microsoft.com/office/drawing/2014/chart" uri="{C3380CC4-5D6E-409C-BE32-E72D297353CC}">
              <c16:uniqueId val="{00000167-0AAD-4CD9-8954-5AB8FE9D09C0}"/>
            </c:ext>
          </c:extLst>
        </c:ser>
        <c:dLbls>
          <c:dLblPos val="t"/>
          <c:showLegendKey val="0"/>
          <c:showVal val="1"/>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5"/>
        <c:tickMarkSkip val="5"/>
        <c:noMultiLvlLbl val="0"/>
      </c:catAx>
      <c:valAx>
        <c:axId val="106748928"/>
        <c:scaling>
          <c:orientation val="minMax"/>
          <c:max val="0.15000000000000002"/>
          <c:min val="0.11"/>
        </c:scaling>
        <c:delete val="0"/>
        <c:axPos val="l"/>
        <c:title>
          <c:tx>
            <c:rich>
              <a:bodyPr rot="-5400000" vert="horz"/>
              <a:lstStyle/>
              <a:p>
                <a:pPr>
                  <a:defRPr/>
                </a:pPr>
                <a:r>
                  <a:rPr lang="en-US"/>
                  <a:t>en % du PIB</a:t>
                </a:r>
              </a:p>
            </c:rich>
          </c:tx>
          <c:layout/>
          <c:overlay val="0"/>
        </c:title>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
          <c:y val="0.94037915021895468"/>
          <c:w val="0.99215491319463311"/>
          <c:h val="5.96207280372675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0277777777778"/>
          <c:y val="3.2064285714285698E-2"/>
          <c:w val="0.79126543209876543"/>
          <c:h val="0.69883888888888934"/>
        </c:manualLayout>
      </c:layout>
      <c:lineChart>
        <c:grouping val="standard"/>
        <c:varyColors val="0"/>
        <c:ser>
          <c:idx val="5"/>
          <c:order val="0"/>
          <c:tx>
            <c:strRef>
              <c:f>'Fig 2.6'!$C$10</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42-453C-9DBE-4705EB004C84}"/>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42-453C-9DBE-4705EB004C84}"/>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42-453C-9DBE-4705EB004C84}"/>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42-453C-9DBE-4705EB004C84}"/>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42-453C-9DBE-4705EB004C84}"/>
                </c:ext>
              </c:extLst>
            </c:dLbl>
            <c:dLbl>
              <c:idx val="5"/>
              <c:tx>
                <c:rich>
                  <a:bodyPr/>
                  <a:lstStyle/>
                  <a:p>
                    <a:fld id="{709F7752-C6B5-45A0-B887-6AEB942D668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B42-453C-9DBE-4705EB004C84}"/>
                </c:ext>
              </c:extLst>
            </c:dLbl>
            <c:dLbl>
              <c:idx val="6"/>
              <c:tx>
                <c:rich>
                  <a:bodyPr/>
                  <a:lstStyle/>
                  <a:p>
                    <a:fld id="{74516EBE-B1B7-4B52-BC6B-37C903B2518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B42-453C-9DBE-4705EB004C84}"/>
                </c:ext>
              </c:extLst>
            </c:dLbl>
            <c:dLbl>
              <c:idx val="7"/>
              <c:tx>
                <c:rich>
                  <a:bodyPr/>
                  <a:lstStyle/>
                  <a:p>
                    <a:fld id="{09353B1C-08DD-4B37-BB53-CB2F62E57FE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B42-453C-9DBE-4705EB004C84}"/>
                </c:ext>
              </c:extLst>
            </c:dLbl>
            <c:dLbl>
              <c:idx val="8"/>
              <c:tx>
                <c:rich>
                  <a:bodyPr/>
                  <a:lstStyle/>
                  <a:p>
                    <a:fld id="{406DED0C-AEA0-4949-8BA1-9ED2F54FE62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B42-453C-9DBE-4705EB004C84}"/>
                </c:ext>
              </c:extLst>
            </c:dLbl>
            <c:dLbl>
              <c:idx val="9"/>
              <c:layout/>
              <c:tx>
                <c:rich>
                  <a:bodyPr/>
                  <a:lstStyle/>
                  <a:p>
                    <a:fld id="{F09AC35F-6403-4EE2-BC64-01BBA6F060F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B42-453C-9DBE-4705EB004C84}"/>
                </c:ext>
              </c:extLst>
            </c:dLbl>
            <c:dLbl>
              <c:idx val="10"/>
              <c:layout/>
              <c:tx>
                <c:rich>
                  <a:bodyPr/>
                  <a:lstStyle/>
                  <a:p>
                    <a:fld id="{DB4C1CA8-6520-4B9E-81B5-4D22360FAA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B42-453C-9DBE-4705EB004C84}"/>
                </c:ext>
              </c:extLst>
            </c:dLbl>
            <c:dLbl>
              <c:idx val="11"/>
              <c:layout/>
              <c:tx>
                <c:rich>
                  <a:bodyPr/>
                  <a:lstStyle/>
                  <a:p>
                    <a:fld id="{2B13EB34-3DFD-4D4D-87BC-B54BC9F1B7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B42-453C-9DBE-4705EB004C84}"/>
                </c:ext>
              </c:extLst>
            </c:dLbl>
            <c:dLbl>
              <c:idx val="12"/>
              <c:layout/>
              <c:tx>
                <c:rich>
                  <a:bodyPr/>
                  <a:lstStyle/>
                  <a:p>
                    <a:fld id="{DA5A13CA-92FB-440C-A62C-4B53DC9829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B42-453C-9DBE-4705EB004C84}"/>
                </c:ext>
              </c:extLst>
            </c:dLbl>
            <c:dLbl>
              <c:idx val="13"/>
              <c:layout/>
              <c:tx>
                <c:rich>
                  <a:bodyPr/>
                  <a:lstStyle/>
                  <a:p>
                    <a:fld id="{E231D214-477D-4E99-B070-911A0E673E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B42-453C-9DBE-4705EB004C84}"/>
                </c:ext>
              </c:extLst>
            </c:dLbl>
            <c:dLbl>
              <c:idx val="14"/>
              <c:layout/>
              <c:tx>
                <c:rich>
                  <a:bodyPr/>
                  <a:lstStyle/>
                  <a:p>
                    <a:fld id="{138A3208-5CD2-4C3D-856E-F2C55D6121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B42-453C-9DBE-4705EB004C84}"/>
                </c:ext>
              </c:extLst>
            </c:dLbl>
            <c:dLbl>
              <c:idx val="15"/>
              <c:layout/>
              <c:tx>
                <c:rich>
                  <a:bodyPr/>
                  <a:lstStyle/>
                  <a:p>
                    <a:fld id="{3BF1F585-7A34-4FB2-B9A7-1F3AAC7558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B42-453C-9DBE-4705EB004C84}"/>
                </c:ext>
              </c:extLst>
            </c:dLbl>
            <c:dLbl>
              <c:idx val="16"/>
              <c:layout/>
              <c:tx>
                <c:rich>
                  <a:bodyPr/>
                  <a:lstStyle/>
                  <a:p>
                    <a:fld id="{7A251FB2-F74A-4BFC-9FDC-C9C016F9D6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B42-453C-9DBE-4705EB004C84}"/>
                </c:ext>
              </c:extLst>
            </c:dLbl>
            <c:dLbl>
              <c:idx val="17"/>
              <c:layout/>
              <c:tx>
                <c:rich>
                  <a:bodyPr/>
                  <a:lstStyle/>
                  <a:p>
                    <a:fld id="{2D226921-ECD6-4A96-A8A1-CBBE8EA111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B42-453C-9DBE-4705EB004C84}"/>
                </c:ext>
              </c:extLst>
            </c:dLbl>
            <c:dLbl>
              <c:idx val="18"/>
              <c:layout/>
              <c:tx>
                <c:rich>
                  <a:bodyPr/>
                  <a:lstStyle/>
                  <a:p>
                    <a:fld id="{5AAC785C-B66E-4659-AEBC-D590563B37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B42-453C-9DBE-4705EB004C84}"/>
                </c:ext>
              </c:extLst>
            </c:dLbl>
            <c:dLbl>
              <c:idx val="19"/>
              <c:layout/>
              <c:tx>
                <c:rich>
                  <a:bodyPr/>
                  <a:lstStyle/>
                  <a:p>
                    <a:fld id="{51FB2F73-F47F-41D1-B2CC-ECAD5EE4D9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B42-453C-9DBE-4705EB004C84}"/>
                </c:ext>
              </c:extLst>
            </c:dLbl>
            <c:dLbl>
              <c:idx val="20"/>
              <c:layout/>
              <c:tx>
                <c:rich>
                  <a:bodyPr/>
                  <a:lstStyle/>
                  <a:p>
                    <a:fld id="{7115AD9A-1681-4FAE-B909-05A69D4B0B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9B42-453C-9DBE-4705EB004C84}"/>
                </c:ext>
              </c:extLst>
            </c:dLbl>
            <c:dLbl>
              <c:idx val="21"/>
              <c:layout/>
              <c:tx>
                <c:rich>
                  <a:bodyPr/>
                  <a:lstStyle/>
                  <a:p>
                    <a:fld id="{59C46674-B477-444A-8499-59DA5C52B7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9B42-453C-9DBE-4705EB004C84}"/>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B42-453C-9DBE-4705EB004C84}"/>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42-453C-9DBE-4705EB004C84}"/>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B42-453C-9DBE-4705EB004C84}"/>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B42-453C-9DBE-4705EB004C84}"/>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B42-453C-9DBE-4705EB004C84}"/>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B42-453C-9DBE-4705EB004C84}"/>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B42-453C-9DBE-4705EB004C84}"/>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B42-453C-9DBE-4705EB004C84}"/>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B42-453C-9DBE-4705EB004C84}"/>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B42-453C-9DBE-4705EB004C84}"/>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B42-453C-9DBE-4705EB004C84}"/>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B42-453C-9DBE-4705EB004C84}"/>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B42-453C-9DBE-4705EB004C84}"/>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B42-453C-9DBE-4705EB004C84}"/>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B42-453C-9DBE-4705EB004C84}"/>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B42-453C-9DBE-4705EB004C84}"/>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B42-453C-9DBE-4705EB004C84}"/>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B42-453C-9DBE-4705EB004C84}"/>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B42-453C-9DBE-4705EB004C84}"/>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B42-453C-9DBE-4705EB004C84}"/>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B42-453C-9DBE-4705EB004C84}"/>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B42-453C-9DBE-4705EB004C84}"/>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B42-453C-9DBE-4705EB004C84}"/>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B42-453C-9DBE-4705EB004C84}"/>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B42-453C-9DBE-4705EB004C84}"/>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B42-453C-9DBE-4705EB004C84}"/>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B42-453C-9DBE-4705EB004C84}"/>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B42-453C-9DBE-4705EB004C84}"/>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B42-453C-9DBE-4705EB004C84}"/>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B42-453C-9DBE-4705EB004C84}"/>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B42-453C-9DBE-4705EB004C84}"/>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B42-453C-9DBE-4705EB004C84}"/>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B42-453C-9DBE-4705EB004C84}"/>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B42-453C-9DBE-4705EB004C84}"/>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B42-453C-9DBE-4705EB004C84}"/>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B42-453C-9DBE-4705EB004C84}"/>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B42-453C-9DBE-4705EB004C84}"/>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B42-453C-9DBE-4705EB004C84}"/>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B42-453C-9DBE-4705EB004C84}"/>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B42-453C-9DBE-4705EB004C84}"/>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B42-453C-9DBE-4705EB004C84}"/>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B42-453C-9DBE-4705EB004C84}"/>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B42-453C-9DBE-4705EB004C84}"/>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B42-453C-9DBE-4705EB004C84}"/>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B42-453C-9DBE-4705EB004C84}"/>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B42-453C-9DBE-4705EB004C84}"/>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B42-453C-9DBE-4705EB004C84}"/>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B42-453C-9DBE-4705EB004C84}"/>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B42-453C-9DBE-4705EB004C84}"/>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2.6'!$D$10:$BV$10</c:f>
              <c:numCache>
                <c:formatCode>0.00</c:formatCode>
                <c:ptCount val="71"/>
                <c:pt idx="9" formatCode="_-* #\ ##0\ _€_-;\-* #\ ##0\ _€_-;_-* &quot;-&quot;??\ _€_-;_-@_-">
                  <c:v>2392.3879688644834</c:v>
                </c:pt>
                <c:pt idx="10" formatCode="_-* #\ ##0\ _€_-;\-* #\ ##0\ _€_-;_-* &quot;-&quot;??\ _€_-;_-@_-">
                  <c:v>2421.8068550327839</c:v>
                </c:pt>
                <c:pt idx="11" formatCode="_-* #\ ##0\ _€_-;\-* #\ ##0\ _€_-;_-* &quot;-&quot;??\ _€_-;_-@_-">
                  <c:v>2408.2528125501767</c:v>
                </c:pt>
                <c:pt idx="12" formatCode="_-* #\ ##0\ _€_-;\-* #\ ##0\ _€_-;_-* &quot;-&quot;??\ _€_-;_-@_-">
                  <c:v>2387.5909095492075</c:v>
                </c:pt>
                <c:pt idx="13" formatCode="_-* #\ ##0\ _€_-;\-* #\ ##0\ _€_-;_-* &quot;-&quot;??\ _€_-;_-@_-">
                  <c:v>2358.0957006775593</c:v>
                </c:pt>
                <c:pt idx="14" formatCode="_-* #\ ##0\ _€_-;\-* #\ ##0\ _€_-;_-* &quot;-&quot;??\ _€_-;_-@_-">
                  <c:v>2352.3658609435129</c:v>
                </c:pt>
                <c:pt idx="15" formatCode="_-* #\ ##0\ _€_-;\-* #\ ##0\ _€_-;_-* &quot;-&quot;??\ _€_-;_-@_-">
                  <c:v>2376.1470603510929</c:v>
                </c:pt>
                <c:pt idx="16" formatCode="_-* #\ ##0\ _€_-;\-* #\ ##0\ _€_-;_-* &quot;-&quot;??\ _€_-;_-@_-">
                  <c:v>2401.1251951620675</c:v>
                </c:pt>
                <c:pt idx="17" formatCode="_-* #\ ##0\ _€_-;\-* #\ ##0\ _€_-;_-* &quot;-&quot;??\ _€_-;_-@_-">
                  <c:v>2427.3644078385018</c:v>
                </c:pt>
                <c:pt idx="18" formatCode="_-* #\ ##0\ _€_-;\-* #\ ##0\ _€_-;_-* &quot;-&quot;??\ _€_-;_-@_-">
                  <c:v>2424.6792371647675</c:v>
                </c:pt>
                <c:pt idx="19" formatCode="_-* #\ ##0\ _€_-;\-* #\ ##0\ _€_-;_-* &quot;-&quot;??\ _€_-;_-@_-">
                  <c:v>2451.3752386813076</c:v>
                </c:pt>
                <c:pt idx="20" formatCode="_-* #\ ##0\ _€_-;\-* #\ ##0\ _€_-;_-* &quot;-&quot;??\ _€_-;_-@_-">
                  <c:v>2426.292464544847</c:v>
                </c:pt>
                <c:pt idx="21" formatCode="_-* #\ ##0\ _€_-;\-* #\ ##0\ _€_-;_-* &quot;-&quot;??\ _€_-;_-@_-">
                  <c:v>2519.852732671091</c:v>
                </c:pt>
              </c:numCache>
            </c:numRef>
          </c:val>
          <c:smooth val="0"/>
          <c:extLst>
            <c:ext xmlns:c15="http://schemas.microsoft.com/office/drawing/2012/chart" uri="{02D57815-91ED-43cb-92C2-25804820EDAC}">
              <c15:datalabelsRange>
                <c15:f>'Fig 2.6'!$D$20:$BV$20</c15:f>
                <c15:dlblRangeCache>
                  <c:ptCount val="71"/>
                  <c:pt idx="2">
                    <c:v> -     </c:v>
                  </c:pt>
                  <c:pt idx="20">
                    <c:v>2 426 €</c:v>
                  </c:pt>
                </c15:dlblRangeCache>
              </c15:datalabelsRange>
            </c:ext>
            <c:ext xmlns:c16="http://schemas.microsoft.com/office/drawing/2014/chart" uri="{C3380CC4-5D6E-409C-BE32-E72D297353CC}">
              <c16:uniqueId val="{00000047-9B42-453C-9DBE-4705EB004C84}"/>
            </c:ext>
          </c:extLst>
        </c:ser>
        <c:ser>
          <c:idx val="1"/>
          <c:order val="1"/>
          <c:tx>
            <c:strRef>
              <c:f>'Fig 2.6'!$C$11</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B42-453C-9DBE-4705EB004C84}"/>
                </c:ext>
              </c:extLst>
            </c:dLbl>
            <c:dLbl>
              <c:idx val="1"/>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B42-453C-9DBE-4705EB004C84}"/>
                </c:ext>
              </c:extLst>
            </c:dLbl>
            <c:dLbl>
              <c:idx val="2"/>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B42-453C-9DBE-4705EB004C84}"/>
                </c:ext>
              </c:extLst>
            </c:dLbl>
            <c:dLbl>
              <c:idx val="3"/>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B42-453C-9DBE-4705EB004C84}"/>
                </c:ext>
              </c:extLst>
            </c:dLbl>
            <c:dLbl>
              <c:idx val="4"/>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B42-453C-9DBE-4705EB004C84}"/>
                </c:ext>
              </c:extLst>
            </c:dLbl>
            <c:dLbl>
              <c:idx val="5"/>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B42-453C-9DBE-4705EB004C84}"/>
                </c:ext>
              </c:extLst>
            </c:dLbl>
            <c:dLbl>
              <c:idx val="6"/>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B42-453C-9DBE-4705EB004C84}"/>
                </c:ext>
              </c:extLst>
            </c:dLbl>
            <c:dLbl>
              <c:idx val="7"/>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B42-453C-9DBE-4705EB004C84}"/>
                </c:ext>
              </c:extLst>
            </c:dLbl>
            <c:dLbl>
              <c:idx val="8"/>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B42-453C-9DBE-4705EB004C84}"/>
                </c:ext>
              </c:extLst>
            </c:dLbl>
            <c:dLbl>
              <c:idx val="9"/>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B42-453C-9DBE-4705EB004C84}"/>
                </c:ext>
              </c:extLst>
            </c:dLbl>
            <c:dLbl>
              <c:idx val="10"/>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B42-453C-9DBE-4705EB004C84}"/>
                </c:ext>
              </c:extLst>
            </c:dLbl>
            <c:dLbl>
              <c:idx val="11"/>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B42-453C-9DBE-4705EB004C84}"/>
                </c:ext>
              </c:extLst>
            </c:dLbl>
            <c:dLbl>
              <c:idx val="12"/>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B42-453C-9DBE-4705EB004C84}"/>
                </c:ext>
              </c:extLst>
            </c:dLbl>
            <c:dLbl>
              <c:idx val="13"/>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B42-453C-9DBE-4705EB004C84}"/>
                </c:ext>
              </c:extLst>
            </c:dLbl>
            <c:dLbl>
              <c:idx val="14"/>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B42-453C-9DBE-4705EB004C84}"/>
                </c:ext>
              </c:extLst>
            </c:dLbl>
            <c:dLbl>
              <c:idx val="15"/>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B42-453C-9DBE-4705EB004C84}"/>
                </c:ext>
              </c:extLst>
            </c:dLbl>
            <c:dLbl>
              <c:idx val="16"/>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B42-453C-9DBE-4705EB004C84}"/>
                </c:ext>
              </c:extLst>
            </c:dLbl>
            <c:dLbl>
              <c:idx val="17"/>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B42-453C-9DBE-4705EB004C84}"/>
                </c:ext>
              </c:extLst>
            </c:dLbl>
            <c:dLbl>
              <c:idx val="18"/>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B42-453C-9DBE-4705EB004C84}"/>
                </c:ext>
              </c:extLst>
            </c:dLbl>
            <c:dLbl>
              <c:idx val="19"/>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B42-453C-9DBE-4705EB004C84}"/>
                </c:ext>
              </c:extLst>
            </c:dLbl>
            <c:dLbl>
              <c:idx val="20"/>
              <c:tx>
                <c:rich>
                  <a:bodyPr/>
                  <a:lstStyle/>
                  <a:p>
                    <a:endParaRPr lang="fr-FR"/>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B42-453C-9DBE-4705EB004C84}"/>
                </c:ext>
              </c:extLst>
            </c:dLbl>
            <c:dLbl>
              <c:idx val="21"/>
              <c:layout/>
              <c:tx>
                <c:rich>
                  <a:bodyPr/>
                  <a:lstStyle/>
                  <a:p>
                    <a:fld id="{6C430EE1-7716-49CE-B250-BF3A2F8FF7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9B42-453C-9DBE-4705EB004C84}"/>
                </c:ext>
              </c:extLst>
            </c:dLbl>
            <c:dLbl>
              <c:idx val="22"/>
              <c:layout/>
              <c:tx>
                <c:rich>
                  <a:bodyPr/>
                  <a:lstStyle/>
                  <a:p>
                    <a:fld id="{2D04D2C8-50F2-44DE-A1FA-46F4CB96CC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9B42-453C-9DBE-4705EB004C84}"/>
                </c:ext>
              </c:extLst>
            </c:dLbl>
            <c:dLbl>
              <c:idx val="23"/>
              <c:layout/>
              <c:tx>
                <c:rich>
                  <a:bodyPr/>
                  <a:lstStyle/>
                  <a:p>
                    <a:fld id="{DE9374F5-0334-431A-90CA-FEFD720057F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9B42-453C-9DBE-4705EB004C84}"/>
                </c:ext>
              </c:extLst>
            </c:dLbl>
            <c:dLbl>
              <c:idx val="24"/>
              <c:layout/>
              <c:tx>
                <c:rich>
                  <a:bodyPr/>
                  <a:lstStyle/>
                  <a:p>
                    <a:fld id="{CC565A2A-749F-49CA-8713-4FCD97BE01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9B42-453C-9DBE-4705EB004C84}"/>
                </c:ext>
              </c:extLst>
            </c:dLbl>
            <c:dLbl>
              <c:idx val="25"/>
              <c:layout/>
              <c:tx>
                <c:rich>
                  <a:bodyPr/>
                  <a:lstStyle/>
                  <a:p>
                    <a:fld id="{ECED4D9A-4A61-4519-A2C6-DBC5D022BC6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9B42-453C-9DBE-4705EB004C84}"/>
                </c:ext>
              </c:extLst>
            </c:dLbl>
            <c:dLbl>
              <c:idx val="26"/>
              <c:layout/>
              <c:tx>
                <c:rich>
                  <a:bodyPr/>
                  <a:lstStyle/>
                  <a:p>
                    <a:fld id="{8CB46B24-B3A5-42A8-8351-008958D505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9B42-453C-9DBE-4705EB004C84}"/>
                </c:ext>
              </c:extLst>
            </c:dLbl>
            <c:dLbl>
              <c:idx val="27"/>
              <c:layout/>
              <c:tx>
                <c:rich>
                  <a:bodyPr/>
                  <a:lstStyle/>
                  <a:p>
                    <a:fld id="{1EA8809D-3539-4B19-ACA7-DFCCBBDB5F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9B42-453C-9DBE-4705EB004C84}"/>
                </c:ext>
              </c:extLst>
            </c:dLbl>
            <c:dLbl>
              <c:idx val="28"/>
              <c:layout/>
              <c:tx>
                <c:rich>
                  <a:bodyPr/>
                  <a:lstStyle/>
                  <a:p>
                    <a:fld id="{45E0E9EF-3264-45A8-BBE8-65A38A0EA4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9B42-453C-9DBE-4705EB004C84}"/>
                </c:ext>
              </c:extLst>
            </c:dLbl>
            <c:dLbl>
              <c:idx val="29"/>
              <c:layout/>
              <c:tx>
                <c:rich>
                  <a:bodyPr/>
                  <a:lstStyle/>
                  <a:p>
                    <a:fld id="{26CA1D62-B37D-43FC-8187-74232AC404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9B42-453C-9DBE-4705EB004C84}"/>
                </c:ext>
              </c:extLst>
            </c:dLbl>
            <c:dLbl>
              <c:idx val="30"/>
              <c:layout/>
              <c:tx>
                <c:rich>
                  <a:bodyPr/>
                  <a:lstStyle/>
                  <a:p>
                    <a:fld id="{7E33F380-A95D-4DB0-9D3F-078EFDC1D38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9B42-453C-9DBE-4705EB004C84}"/>
                </c:ext>
              </c:extLst>
            </c:dLbl>
            <c:dLbl>
              <c:idx val="31"/>
              <c:layout/>
              <c:tx>
                <c:rich>
                  <a:bodyPr/>
                  <a:lstStyle/>
                  <a:p>
                    <a:fld id="{D10E5AC4-7687-4118-BF80-E3ADDB3BB5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9B42-453C-9DBE-4705EB004C84}"/>
                </c:ext>
              </c:extLst>
            </c:dLbl>
            <c:dLbl>
              <c:idx val="32"/>
              <c:layout/>
              <c:tx>
                <c:rich>
                  <a:bodyPr/>
                  <a:lstStyle/>
                  <a:p>
                    <a:fld id="{2141BB0A-7C0E-4F84-BC78-B243F41790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9B42-453C-9DBE-4705EB004C84}"/>
                </c:ext>
              </c:extLst>
            </c:dLbl>
            <c:dLbl>
              <c:idx val="33"/>
              <c:layout/>
              <c:tx>
                <c:rich>
                  <a:bodyPr/>
                  <a:lstStyle/>
                  <a:p>
                    <a:fld id="{E196224D-AEDB-4B3B-99A9-62A922BECB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9B42-453C-9DBE-4705EB004C84}"/>
                </c:ext>
              </c:extLst>
            </c:dLbl>
            <c:dLbl>
              <c:idx val="34"/>
              <c:layout/>
              <c:tx>
                <c:rich>
                  <a:bodyPr/>
                  <a:lstStyle/>
                  <a:p>
                    <a:fld id="{AC00CC06-B2D1-4554-AA4F-3813D3698A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9B42-453C-9DBE-4705EB004C84}"/>
                </c:ext>
              </c:extLst>
            </c:dLbl>
            <c:dLbl>
              <c:idx val="35"/>
              <c:layout/>
              <c:tx>
                <c:rich>
                  <a:bodyPr/>
                  <a:lstStyle/>
                  <a:p>
                    <a:fld id="{31C644FC-D109-4AE9-8F01-EEA87F90841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9B42-453C-9DBE-4705EB004C84}"/>
                </c:ext>
              </c:extLst>
            </c:dLbl>
            <c:dLbl>
              <c:idx val="36"/>
              <c:layout/>
              <c:tx>
                <c:rich>
                  <a:bodyPr/>
                  <a:lstStyle/>
                  <a:p>
                    <a:fld id="{A0C464F6-8C6F-4E57-8A44-16378A5019A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9B42-453C-9DBE-4705EB004C84}"/>
                </c:ext>
              </c:extLst>
            </c:dLbl>
            <c:dLbl>
              <c:idx val="37"/>
              <c:layout/>
              <c:tx>
                <c:rich>
                  <a:bodyPr/>
                  <a:lstStyle/>
                  <a:p>
                    <a:fld id="{D279CBA6-D4AB-413C-9015-6C82330D83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9B42-453C-9DBE-4705EB004C84}"/>
                </c:ext>
              </c:extLst>
            </c:dLbl>
            <c:dLbl>
              <c:idx val="38"/>
              <c:layout/>
              <c:tx>
                <c:rich>
                  <a:bodyPr/>
                  <a:lstStyle/>
                  <a:p>
                    <a:fld id="{6C524349-DEB1-4022-A54C-2DD2A29F19F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9B42-453C-9DBE-4705EB004C84}"/>
                </c:ext>
              </c:extLst>
            </c:dLbl>
            <c:dLbl>
              <c:idx val="39"/>
              <c:layout/>
              <c:tx>
                <c:rich>
                  <a:bodyPr/>
                  <a:lstStyle/>
                  <a:p>
                    <a:fld id="{E2E062BC-06D4-42A4-A8E8-46EB827D46A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9B42-453C-9DBE-4705EB004C84}"/>
                </c:ext>
              </c:extLst>
            </c:dLbl>
            <c:dLbl>
              <c:idx val="40"/>
              <c:layout/>
              <c:tx>
                <c:rich>
                  <a:bodyPr/>
                  <a:lstStyle/>
                  <a:p>
                    <a:fld id="{00DB19AA-B3C1-4250-BB7C-9DD42C3A611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9B42-453C-9DBE-4705EB004C84}"/>
                </c:ext>
              </c:extLst>
            </c:dLbl>
            <c:dLbl>
              <c:idx val="41"/>
              <c:layout/>
              <c:tx>
                <c:rich>
                  <a:bodyPr/>
                  <a:lstStyle/>
                  <a:p>
                    <a:fld id="{FC1630C0-316C-4A82-BED6-464933EB49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9B42-453C-9DBE-4705EB004C84}"/>
                </c:ext>
              </c:extLst>
            </c:dLbl>
            <c:dLbl>
              <c:idx val="42"/>
              <c:layout/>
              <c:tx>
                <c:rich>
                  <a:bodyPr/>
                  <a:lstStyle/>
                  <a:p>
                    <a:fld id="{46BE5FF5-62D3-4B92-9CAC-A335AFAC33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9B42-453C-9DBE-4705EB004C84}"/>
                </c:ext>
              </c:extLst>
            </c:dLbl>
            <c:dLbl>
              <c:idx val="43"/>
              <c:layout/>
              <c:tx>
                <c:rich>
                  <a:bodyPr/>
                  <a:lstStyle/>
                  <a:p>
                    <a:fld id="{6D57E227-A673-46F3-AB31-7E1B0DEC467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9B42-453C-9DBE-4705EB004C84}"/>
                </c:ext>
              </c:extLst>
            </c:dLbl>
            <c:dLbl>
              <c:idx val="44"/>
              <c:layout/>
              <c:tx>
                <c:rich>
                  <a:bodyPr/>
                  <a:lstStyle/>
                  <a:p>
                    <a:fld id="{E46E51EE-87BA-49A7-903B-2D15371230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9B42-453C-9DBE-4705EB004C84}"/>
                </c:ext>
              </c:extLst>
            </c:dLbl>
            <c:dLbl>
              <c:idx val="45"/>
              <c:layout/>
              <c:tx>
                <c:rich>
                  <a:bodyPr/>
                  <a:lstStyle/>
                  <a:p>
                    <a:fld id="{7DC07E5D-4237-4DD5-B944-F6CC709625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9B42-453C-9DBE-4705EB004C84}"/>
                </c:ext>
              </c:extLst>
            </c:dLbl>
            <c:dLbl>
              <c:idx val="46"/>
              <c:layout/>
              <c:tx>
                <c:rich>
                  <a:bodyPr/>
                  <a:lstStyle/>
                  <a:p>
                    <a:fld id="{06B298FF-0AC6-46D5-808B-FFAC9F57AD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9B42-453C-9DBE-4705EB004C84}"/>
                </c:ext>
              </c:extLst>
            </c:dLbl>
            <c:dLbl>
              <c:idx val="47"/>
              <c:layout/>
              <c:tx>
                <c:rich>
                  <a:bodyPr/>
                  <a:lstStyle/>
                  <a:p>
                    <a:fld id="{06DA30A3-0BBB-4DBA-8B45-F82A732FE8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9B42-453C-9DBE-4705EB004C84}"/>
                </c:ext>
              </c:extLst>
            </c:dLbl>
            <c:dLbl>
              <c:idx val="48"/>
              <c:layout/>
              <c:tx>
                <c:rich>
                  <a:bodyPr/>
                  <a:lstStyle/>
                  <a:p>
                    <a:fld id="{794CE21A-3E7C-4ED9-A938-CCF74581BB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9B42-453C-9DBE-4705EB004C84}"/>
                </c:ext>
              </c:extLst>
            </c:dLbl>
            <c:dLbl>
              <c:idx val="49"/>
              <c:layout/>
              <c:tx>
                <c:rich>
                  <a:bodyPr/>
                  <a:lstStyle/>
                  <a:p>
                    <a:fld id="{00EACDF3-526C-461B-99FD-5B67D7F5EF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9B42-453C-9DBE-4705EB004C84}"/>
                </c:ext>
              </c:extLst>
            </c:dLbl>
            <c:dLbl>
              <c:idx val="50"/>
              <c:layout/>
              <c:tx>
                <c:rich>
                  <a:bodyPr/>
                  <a:lstStyle/>
                  <a:p>
                    <a:fld id="{9687FF28-8E93-4AE2-A204-7A61D451C6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9B42-453C-9DBE-4705EB004C84}"/>
                </c:ext>
              </c:extLst>
            </c:dLbl>
            <c:dLbl>
              <c:idx val="51"/>
              <c:layout/>
              <c:tx>
                <c:rich>
                  <a:bodyPr/>
                  <a:lstStyle/>
                  <a:p>
                    <a:fld id="{2E1C2973-969B-4312-A80A-E73CDA98AE3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9B42-453C-9DBE-4705EB004C84}"/>
                </c:ext>
              </c:extLst>
            </c:dLbl>
            <c:dLbl>
              <c:idx val="52"/>
              <c:layout/>
              <c:tx>
                <c:rich>
                  <a:bodyPr/>
                  <a:lstStyle/>
                  <a:p>
                    <a:fld id="{B8D90429-E039-4F53-8806-5350FCDA1FF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9B42-453C-9DBE-4705EB004C84}"/>
                </c:ext>
              </c:extLst>
            </c:dLbl>
            <c:dLbl>
              <c:idx val="53"/>
              <c:layout/>
              <c:tx>
                <c:rich>
                  <a:bodyPr/>
                  <a:lstStyle/>
                  <a:p>
                    <a:fld id="{A1A526FE-F23D-4C37-8428-A12C9926FCD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9B42-453C-9DBE-4705EB004C84}"/>
                </c:ext>
              </c:extLst>
            </c:dLbl>
            <c:dLbl>
              <c:idx val="54"/>
              <c:layout/>
              <c:tx>
                <c:rich>
                  <a:bodyPr/>
                  <a:lstStyle/>
                  <a:p>
                    <a:fld id="{CE84C2D1-3248-4579-9F6F-21095C779E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9B42-453C-9DBE-4705EB004C84}"/>
                </c:ext>
              </c:extLst>
            </c:dLbl>
            <c:dLbl>
              <c:idx val="55"/>
              <c:layout/>
              <c:tx>
                <c:rich>
                  <a:bodyPr/>
                  <a:lstStyle/>
                  <a:p>
                    <a:fld id="{0E7A2825-98C1-44DA-B7AE-516193C1A6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9B42-453C-9DBE-4705EB004C84}"/>
                </c:ext>
              </c:extLst>
            </c:dLbl>
            <c:dLbl>
              <c:idx val="56"/>
              <c:layout/>
              <c:tx>
                <c:rich>
                  <a:bodyPr/>
                  <a:lstStyle/>
                  <a:p>
                    <a:fld id="{E6608FF6-C4D0-4BC2-A93C-9511ABDA3A1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9B42-453C-9DBE-4705EB004C84}"/>
                </c:ext>
              </c:extLst>
            </c:dLbl>
            <c:dLbl>
              <c:idx val="57"/>
              <c:layout/>
              <c:tx>
                <c:rich>
                  <a:bodyPr/>
                  <a:lstStyle/>
                  <a:p>
                    <a:fld id="{A2522CB7-3511-4500-AB02-8BCF837E1B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9B42-453C-9DBE-4705EB004C84}"/>
                </c:ext>
              </c:extLst>
            </c:dLbl>
            <c:dLbl>
              <c:idx val="58"/>
              <c:layout/>
              <c:tx>
                <c:rich>
                  <a:bodyPr/>
                  <a:lstStyle/>
                  <a:p>
                    <a:fld id="{8BA9EFD5-1CC6-4F7A-8DC9-B0EA975F94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9B42-453C-9DBE-4705EB004C84}"/>
                </c:ext>
              </c:extLst>
            </c:dLbl>
            <c:dLbl>
              <c:idx val="59"/>
              <c:layout/>
              <c:tx>
                <c:rich>
                  <a:bodyPr/>
                  <a:lstStyle/>
                  <a:p>
                    <a:fld id="{5E233B5B-E0A4-4517-9C19-4D659C6EFC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9B42-453C-9DBE-4705EB004C84}"/>
                </c:ext>
              </c:extLst>
            </c:dLbl>
            <c:dLbl>
              <c:idx val="60"/>
              <c:layout/>
              <c:tx>
                <c:rich>
                  <a:bodyPr/>
                  <a:lstStyle/>
                  <a:p>
                    <a:fld id="{C1D87790-640E-442F-B21B-A675BC216C5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9B42-453C-9DBE-4705EB004C84}"/>
                </c:ext>
              </c:extLst>
            </c:dLbl>
            <c:dLbl>
              <c:idx val="61"/>
              <c:layout/>
              <c:tx>
                <c:rich>
                  <a:bodyPr/>
                  <a:lstStyle/>
                  <a:p>
                    <a:fld id="{5C6A03C3-ECCD-40EC-B03E-53FE5DDE4FF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9B42-453C-9DBE-4705EB004C84}"/>
                </c:ext>
              </c:extLst>
            </c:dLbl>
            <c:dLbl>
              <c:idx val="62"/>
              <c:layout/>
              <c:tx>
                <c:rich>
                  <a:bodyPr/>
                  <a:lstStyle/>
                  <a:p>
                    <a:fld id="{6C813615-6134-40DB-9DDB-9076657449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9B42-453C-9DBE-4705EB004C84}"/>
                </c:ext>
              </c:extLst>
            </c:dLbl>
            <c:dLbl>
              <c:idx val="63"/>
              <c:layout/>
              <c:tx>
                <c:rich>
                  <a:bodyPr/>
                  <a:lstStyle/>
                  <a:p>
                    <a:fld id="{5557A6E0-86F9-4E6B-AC77-5D1D4E42982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9B42-453C-9DBE-4705EB004C84}"/>
                </c:ext>
              </c:extLst>
            </c:dLbl>
            <c:dLbl>
              <c:idx val="64"/>
              <c:layout/>
              <c:tx>
                <c:rich>
                  <a:bodyPr/>
                  <a:lstStyle/>
                  <a:p>
                    <a:fld id="{AC650C9F-1ABE-4419-8207-B5F2CC8813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9B42-453C-9DBE-4705EB004C84}"/>
                </c:ext>
              </c:extLst>
            </c:dLbl>
            <c:dLbl>
              <c:idx val="65"/>
              <c:layout/>
              <c:tx>
                <c:rich>
                  <a:bodyPr/>
                  <a:lstStyle/>
                  <a:p>
                    <a:fld id="{41ADD8C7-6BAB-4137-88EF-018F78D9EEA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9B42-453C-9DBE-4705EB004C84}"/>
                </c:ext>
              </c:extLst>
            </c:dLbl>
            <c:dLbl>
              <c:idx val="66"/>
              <c:layout/>
              <c:tx>
                <c:rich>
                  <a:bodyPr/>
                  <a:lstStyle/>
                  <a:p>
                    <a:fld id="{66A8D05D-8557-4117-ABE7-A1F97B2E1EE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9B42-453C-9DBE-4705EB004C84}"/>
                </c:ext>
              </c:extLst>
            </c:dLbl>
            <c:dLbl>
              <c:idx val="67"/>
              <c:layout/>
              <c:tx>
                <c:rich>
                  <a:bodyPr/>
                  <a:lstStyle/>
                  <a:p>
                    <a:fld id="{55CC896D-E6CE-4A29-9EB6-B94AA83AEE3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9B42-453C-9DBE-4705EB004C84}"/>
                </c:ext>
              </c:extLst>
            </c:dLbl>
            <c:dLbl>
              <c:idx val="68"/>
              <c:layout/>
              <c:tx>
                <c:rich>
                  <a:bodyPr/>
                  <a:lstStyle/>
                  <a:p>
                    <a:fld id="{871A9358-36F8-42A1-BF0E-F259641833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9B42-453C-9DBE-4705EB004C84}"/>
                </c:ext>
              </c:extLst>
            </c:dLbl>
            <c:dLbl>
              <c:idx val="69"/>
              <c:layout/>
              <c:tx>
                <c:rich>
                  <a:bodyPr/>
                  <a:lstStyle/>
                  <a:p>
                    <a:fld id="{6807A1F2-33A5-45A1-A25D-FB2669CA25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9B42-453C-9DBE-4705EB004C84}"/>
                </c:ext>
              </c:extLst>
            </c:dLbl>
            <c:dLbl>
              <c:idx val="70"/>
              <c:layout/>
              <c:tx>
                <c:rich>
                  <a:bodyPr/>
                  <a:lstStyle/>
                  <a:p>
                    <a:fld id="{6B577798-2456-4DCE-BA8D-8F18BB733BA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9B42-453C-9DBE-4705EB004C84}"/>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2.6'!$D$11:$BV$11</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2605.647287737544</c:v>
                </c:pt>
                <c:pt idx="29" formatCode="_-* #\ ##0\ _€_-;\-* #\ ##0\ _€_-;_-* &quot;-&quot;??\ _€_-;_-@_-">
                  <c:v>2638.7390082918105</c:v>
                </c:pt>
                <c:pt idx="30" formatCode="_-* #\ ##0\ _€_-;\-* #\ ##0\ _€_-;_-* &quot;-&quot;??\ _€_-;_-@_-">
                  <c:v>2675.4174805070666</c:v>
                </c:pt>
                <c:pt idx="31" formatCode="_-* #\ ##0\ _€_-;\-* #\ ##0\ _€_-;_-* &quot;-&quot;??\ _€_-;_-@_-">
                  <c:v>2715.0136592185709</c:v>
                </c:pt>
                <c:pt idx="32" formatCode="_-* #\ ##0\ _€_-;\-* #\ ##0\ _€_-;_-* &quot;-&quot;??\ _€_-;_-@_-">
                  <c:v>2758.4538777660687</c:v>
                </c:pt>
                <c:pt idx="33" formatCode="_-* #\ ##0\ _€_-;\-* #\ ##0\ _€_-;_-* &quot;-&quot;??\ _€_-;_-@_-">
                  <c:v>2802.5891398103263</c:v>
                </c:pt>
                <c:pt idx="34" formatCode="_-* #\ ##0\ _€_-;\-* #\ ##0\ _€_-;_-* &quot;-&quot;??\ _€_-;_-@_-">
                  <c:v>2847.430566047291</c:v>
                </c:pt>
                <c:pt idx="35" formatCode="_-* #\ ##0\ _€_-;\-* #\ ##0\ _€_-;_-* &quot;-&quot;??\ _€_-;_-@_-">
                  <c:v>2892.9894551040475</c:v>
                </c:pt>
                <c:pt idx="36" formatCode="_-* #\ ##0\ _€_-;\-* #\ ##0\ _€_-;_-* &quot;-&quot;??\ _€_-;_-@_-">
                  <c:v>2939.2772863857122</c:v>
                </c:pt>
                <c:pt idx="37" formatCode="_-* #\ ##0\ _€_-;\-* #\ ##0\ _€_-;_-* &quot;-&quot;??\ _€_-;_-@_-">
                  <c:v>2986.3057229678848</c:v>
                </c:pt>
                <c:pt idx="38" formatCode="_-* #\ ##0\ _€_-;\-* #\ ##0\ _€_-;_-* &quot;-&quot;??\ _€_-;_-@_-">
                  <c:v>3034.0866145353716</c:v>
                </c:pt>
                <c:pt idx="39" formatCode="_-* #\ ##0\ _€_-;\-* #\ ##0\ _€_-;_-* &quot;-&quot;??\ _€_-;_-@_-">
                  <c:v>3082.6320003679371</c:v>
                </c:pt>
                <c:pt idx="40" formatCode="_-* #\ ##0\ _€_-;\-* #\ ##0\ _€_-;_-* &quot;-&quot;??\ _€_-;_-@_-">
                  <c:v>3131.954112373824</c:v>
                </c:pt>
                <c:pt idx="41" formatCode="_-* #\ ##0\ _€_-;\-* #\ ##0\ _€_-;_-* &quot;-&quot;??\ _€_-;_-@_-">
                  <c:v>3182.0653781718061</c:v>
                </c:pt>
                <c:pt idx="42" formatCode="_-* #\ ##0\ _€_-;\-* #\ ##0\ _€_-;_-* &quot;-&quot;??\ _€_-;_-@_-">
                  <c:v>3232.9784242225546</c:v>
                </c:pt>
                <c:pt idx="43" formatCode="_-* #\ ##0\ _€_-;\-* #\ ##0\ _€_-;_-* &quot;-&quot;??\ _€_-;_-@_-">
                  <c:v>3284.706079010115</c:v>
                </c:pt>
                <c:pt idx="44" formatCode="_-* #\ ##0\ _€_-;\-* #\ ##0\ _€_-;_-* &quot;-&quot;??\ _€_-;_-@_-">
                  <c:v>3337.2613762742772</c:v>
                </c:pt>
                <c:pt idx="45" formatCode="_-* #\ ##0\ _€_-;\-* #\ ##0\ _€_-;_-* &quot;-&quot;??\ _€_-;_-@_-">
                  <c:v>3390.6575582946662</c:v>
                </c:pt>
                <c:pt idx="46" formatCode="_-* #\ ##0\ _€_-;\-* #\ ##0\ _€_-;_-* &quot;-&quot;??\ _€_-;_-@_-">
                  <c:v>3444.9080792273817</c:v>
                </c:pt>
                <c:pt idx="47" formatCode="_-* #\ ##0\ _€_-;\-* #\ ##0\ _€_-;_-* &quot;-&quot;??\ _€_-;_-@_-">
                  <c:v>3500.0266084950194</c:v>
                </c:pt>
                <c:pt idx="48" formatCode="_-* #\ ##0\ _€_-;\-* #\ ##0\ _€_-;_-* &quot;-&quot;??\ _€_-;_-@_-">
                  <c:v>3556.02703423094</c:v>
                </c:pt>
                <c:pt idx="49" formatCode="_-* #\ ##0\ _€_-;\-* #\ ##0\ _€_-;_-* &quot;-&quot;??\ _€_-;_-@_-">
                  <c:v>3612.9234667786354</c:v>
                </c:pt>
                <c:pt idx="50" formatCode="_-* #\ ##0\ _€_-;\-* #\ ##0\ _€_-;_-* &quot;-&quot;??\ _€_-;_-@_-">
                  <c:v>3670.7302422470943</c:v>
                </c:pt>
                <c:pt idx="51" formatCode="_-* #\ ##0\ _€_-;\-* #\ ##0\ _€_-;_-* &quot;-&quot;??\ _€_-;_-@_-">
                  <c:v>3729.4619261230473</c:v>
                </c:pt>
                <c:pt idx="52" formatCode="_-* #\ ##0\ _€_-;\-* #\ ##0\ _€_-;_-* &quot;-&quot;??\ _€_-;_-@_-">
                  <c:v>3789.1333169410168</c:v>
                </c:pt>
                <c:pt idx="53" formatCode="_-* #\ ##0\ _€_-;\-* #\ ##0\ _€_-;_-* &quot;-&quot;??\ _€_-;_-@_-">
                  <c:v>3849.7594500120726</c:v>
                </c:pt>
                <c:pt idx="54" formatCode="_-* #\ ##0\ _€_-;\-* #\ ##0\ _€_-;_-* &quot;-&quot;??\ _€_-;_-@_-">
                  <c:v>3911.3556012122667</c:v>
                </c:pt>
                <c:pt idx="55" formatCode="_-* #\ ##0\ _€_-;\-* #\ ##0\ _€_-;_-* &quot;-&quot;??\ _€_-;_-@_-">
                  <c:v>3973.9372908316636</c:v>
                </c:pt>
                <c:pt idx="56" formatCode="_-* #\ ##0\ _€_-;\-* #\ ##0\ _€_-;_-* &quot;-&quot;??\ _€_-;_-@_-">
                  <c:v>4037.520287484971</c:v>
                </c:pt>
                <c:pt idx="57" formatCode="_-* #\ ##0\ _€_-;\-* #\ ##0\ _€_-;_-* &quot;-&quot;??\ _€_-;_-@_-">
                  <c:v>4102.1206120847301</c:v>
                </c:pt>
                <c:pt idx="58" formatCode="_-* #\ ##0\ _€_-;\-* #\ ##0\ _€_-;_-* &quot;-&quot;??\ _€_-;_-@_-">
                  <c:v>4167.7545418780855</c:v>
                </c:pt>
                <c:pt idx="59" formatCode="_-* #\ ##0\ _€_-;\-* #\ ##0\ _€_-;_-* &quot;-&quot;??\ _€_-;_-@_-">
                  <c:v>4234.4386145481358</c:v>
                </c:pt>
                <c:pt idx="60" formatCode="_-* #\ ##0\ _€_-;\-* #\ ##0\ _€_-;_-* &quot;-&quot;??\ _€_-;_-@_-">
                  <c:v>4302.189632380906</c:v>
                </c:pt>
                <c:pt idx="61" formatCode="_-* #\ ##0\ _€_-;\-* #\ ##0\ _€_-;_-* &quot;-&quot;??\ _€_-;_-@_-">
                  <c:v>4371.024666499</c:v>
                </c:pt>
                <c:pt idx="62" formatCode="_-* #\ ##0\ _€_-;\-* #\ ##0\ _€_-;_-* &quot;-&quot;??\ _€_-;_-@_-">
                  <c:v>4440.961061162986</c:v>
                </c:pt>
                <c:pt idx="63" formatCode="_-* #\ ##0\ _€_-;\-* #\ ##0\ _€_-;_-* &quot;-&quot;??\ _€_-;_-@_-">
                  <c:v>4512.0164381415934</c:v>
                </c:pt>
                <c:pt idx="64" formatCode="_-* #\ ##0\ _€_-;\-* #\ ##0\ _€_-;_-* &quot;-&quot;??\ _€_-;_-@_-">
                  <c:v>4584.2087011518597</c:v>
                </c:pt>
                <c:pt idx="65" formatCode="_-* #\ ##0\ _€_-;\-* #\ ##0\ _€_-;_-* &quot;-&quot;??\ _€_-;_-@_-">
                  <c:v>4657.5560403702893</c:v>
                </c:pt>
                <c:pt idx="66" formatCode="_-* #\ ##0\ _€_-;\-* #\ ##0\ _€_-;_-* &quot;-&quot;??\ _€_-;_-@_-">
                  <c:v>4732.0769370162152</c:v>
                </c:pt>
                <c:pt idx="67" formatCode="_-* #\ ##0\ _€_-;\-* #\ ##0\ _€_-;_-* &quot;-&quot;??\ _€_-;_-@_-">
                  <c:v>4807.7901680084733</c:v>
                </c:pt>
                <c:pt idx="68" formatCode="_-* #\ ##0\ _€_-;\-* #\ ##0\ _€_-;_-* &quot;-&quot;??\ _€_-;_-@_-">
                  <c:v>4884.7148106966088</c:v>
                </c:pt>
                <c:pt idx="69" formatCode="_-* #\ ##0\ _€_-;\-* #\ ##0\ _€_-;_-* &quot;-&quot;??\ _€_-;_-@_-">
                  <c:v>4962.8702476677545</c:v>
                </c:pt>
                <c:pt idx="70" formatCode="_-* #\ ##0\ _€_-;\-* #\ ##0\ _€_-;_-* &quot;-&quot;??\ _€_-;_-@_-">
                  <c:v>5042.2761716304403</c:v>
                </c:pt>
              </c:numCache>
            </c:numRef>
          </c:val>
          <c:smooth val="0"/>
          <c:extLst>
            <c:ext xmlns:c15="http://schemas.microsoft.com/office/drawing/2012/chart" uri="{02D57815-91ED-43cb-92C2-25804820EDAC}">
              <c15:datalabelsRange>
                <c15:f>'Fig 2.6'!$D$21:$BV$21</c15:f>
                <c15:dlblRangeCache>
                  <c:ptCount val="71"/>
                  <c:pt idx="70">
                    <c:v>5 042 €</c:v>
                  </c:pt>
                </c15:dlblRangeCache>
              </c15:datalabelsRange>
            </c:ext>
            <c:ext xmlns:c16="http://schemas.microsoft.com/office/drawing/2014/chart" uri="{C3380CC4-5D6E-409C-BE32-E72D297353CC}">
              <c16:uniqueId val="{0000008F-9B42-453C-9DBE-4705EB004C84}"/>
            </c:ext>
          </c:extLst>
        </c:ser>
        <c:ser>
          <c:idx val="2"/>
          <c:order val="2"/>
          <c:tx>
            <c:strRef>
              <c:f>'Fig 2.6'!$C$12</c:f>
              <c:strCache>
                <c:ptCount val="1"/>
                <c:pt idx="0">
                  <c:v>1,3%</c:v>
                </c:pt>
              </c:strCache>
            </c:strRef>
          </c:tx>
          <c:spPr>
            <a:ln w="28575">
              <a:solidFill>
                <a:srgbClr val="31859C"/>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2.6'!$D$12:$BV$12</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2604.1016739237598</c:v>
                </c:pt>
                <c:pt idx="29" formatCode="_-* #\ ##0\ _€_-;\-* #\ ##0\ _€_-;_-* &quot;-&quot;??\ _€_-;_-@_-">
                  <c:v>2634.0488431738822</c:v>
                </c:pt>
                <c:pt idx="30" formatCode="_-* #\ ##0\ _€_-;\-* #\ ##0\ _€_-;_-* &quot;-&quot;??\ _€_-;_-@_-">
                  <c:v>2665.9208341762865</c:v>
                </c:pt>
                <c:pt idx="31" formatCode="_-* #\ ##0\ _€_-;\-* #\ ##0\ _€_-;_-* &quot;-&quot;??\ _€_-;_-@_-">
                  <c:v>2698.9782525200721</c:v>
                </c:pt>
                <c:pt idx="32" formatCode="_-* #\ ##0\ _€_-;\-* #\ ##0\ _€_-;_-* &quot;-&quot;??\ _€_-;_-@_-">
                  <c:v>2734.0649698028337</c:v>
                </c:pt>
                <c:pt idx="33" formatCode="_-* #\ ##0\ _€_-;\-* #\ ##0\ _€_-;_-* &quot;-&quot;??\ _€_-;_-@_-">
                  <c:v>2769.6078144102703</c:v>
                </c:pt>
                <c:pt idx="34" formatCode="_-* #\ ##0\ _€_-;\-* #\ ##0\ _€_-;_-* &quot;-&quot;??\ _€_-;_-@_-">
                  <c:v>2805.6127159976027</c:v>
                </c:pt>
                <c:pt idx="35" formatCode="_-* #\ ##0\ _€_-;\-* #\ ##0\ _€_-;_-* &quot;-&quot;??\ _€_-;_-@_-">
                  <c:v>2842.0856813055711</c:v>
                </c:pt>
                <c:pt idx="36" formatCode="_-* #\ ##0\ _€_-;\-* #\ ##0\ _€_-;_-* &quot;-&quot;??\ _€_-;_-@_-">
                  <c:v>2879.0327951625441</c:v>
                </c:pt>
                <c:pt idx="37" formatCode="_-* #\ ##0\ _€_-;\-* #\ ##0\ _€_-;_-* &quot;-&quot;??\ _€_-;_-@_-">
                  <c:v>2916.4602214996571</c:v>
                </c:pt>
                <c:pt idx="38" formatCode="_-* #\ ##0\ _€_-;\-* #\ ##0\ _€_-;_-* &quot;-&quot;??\ _€_-;_-@_-">
                  <c:v>2954.3742043791522</c:v>
                </c:pt>
                <c:pt idx="39" formatCode="_-* #\ ##0\ _€_-;\-* #\ ##0\ _€_-;_-* &quot;-&quot;??\ _€_-;_-@_-">
                  <c:v>2992.7810690360816</c:v>
                </c:pt>
                <c:pt idx="40" formatCode="_-* #\ ##0\ _€_-;\-* #\ ##0\ _€_-;_-* &quot;-&quot;??\ _€_-;_-@_-">
                  <c:v>3031.6872229335509</c:v>
                </c:pt>
                <c:pt idx="41" formatCode="_-* #\ ##0\ _€_-;\-* #\ ##0\ _€_-;_-* &quot;-&quot;??\ _€_-;_-@_-">
                  <c:v>3071.0991568316863</c:v>
                </c:pt>
                <c:pt idx="42" formatCode="_-* #\ ##0\ _€_-;\-* #\ ##0\ _€_-;_-* &quot;-&quot;??\ _€_-;_-@_-">
                  <c:v>3111.0234458704981</c:v>
                </c:pt>
                <c:pt idx="43" formatCode="_-* #\ ##0\ _€_-;\-* #\ ##0\ _€_-;_-* &quot;-&quot;??\ _€_-;_-@_-">
                  <c:v>3151.4667506668138</c:v>
                </c:pt>
                <c:pt idx="44" formatCode="_-* #\ ##0\ _€_-;\-* #\ ##0\ _€_-;_-* &quot;-&quot;??\ _€_-;_-@_-">
                  <c:v>3192.435818425482</c:v>
                </c:pt>
                <c:pt idx="45" formatCode="_-* #\ ##0\ _€_-;\-* #\ ##0\ _€_-;_-* &quot;-&quot;??\ _€_-;_-@_-">
                  <c:v>3233.9374840650139</c:v>
                </c:pt>
                <c:pt idx="46" formatCode="_-* #\ ##0\ _€_-;\-* #\ ##0\ _€_-;_-* &quot;-&quot;??\ _€_-;_-@_-">
                  <c:v>3275.9786713578592</c:v>
                </c:pt>
                <c:pt idx="47" formatCode="_-* #\ ##0\ _€_-;\-* #\ ##0\ _€_-;_-* &quot;-&quot;??\ _€_-;_-@_-">
                  <c:v>3318.5663940855115</c:v>
                </c:pt>
                <c:pt idx="48" formatCode="_-* #\ ##0\ _€_-;\-* #\ ##0\ _€_-;_-* &quot;-&quot;??\ _€_-;_-@_-">
                  <c:v>3361.7077572086223</c:v>
                </c:pt>
                <c:pt idx="49" formatCode="_-* #\ ##0\ _€_-;\-* #\ ##0\ _€_-;_-* &quot;-&quot;??\ _€_-;_-@_-">
                  <c:v>3405.4099580523348</c:v>
                </c:pt>
                <c:pt idx="50" formatCode="_-* #\ ##0\ _€_-;\-* #\ ##0\ _€_-;_-* &quot;-&quot;??\ _€_-;_-@_-">
                  <c:v>3449.6802875070148</c:v>
                </c:pt>
                <c:pt idx="51" formatCode="_-* #\ ##0\ _€_-;\-* #\ ##0\ _€_-;_-* &quot;-&quot;??\ _€_-;_-@_-">
                  <c:v>3494.5261312446055</c:v>
                </c:pt>
                <c:pt idx="52" formatCode="_-* #\ ##0\ _€_-;\-* #\ ##0\ _€_-;_-* &quot;-&quot;??\ _€_-;_-@_-">
                  <c:v>3539.954970950786</c:v>
                </c:pt>
                <c:pt idx="53" formatCode="_-* #\ ##0\ _€_-;\-* #\ ##0\ _€_-;_-* &quot;-&quot;??\ _€_-;_-@_-">
                  <c:v>3585.9743855731454</c:v>
                </c:pt>
                <c:pt idx="54" formatCode="_-* #\ ##0\ _€_-;\-* #\ ##0\ _€_-;_-* &quot;-&quot;??\ _€_-;_-@_-">
                  <c:v>3632.5920525855968</c:v>
                </c:pt>
                <c:pt idx="55" formatCode="_-* #\ ##0\ _€_-;\-* #\ ##0\ _€_-;_-* &quot;-&quot;??\ _€_-;_-@_-">
                  <c:v>3679.8157492692098</c:v>
                </c:pt>
                <c:pt idx="56" formatCode="_-* #\ ##0\ _€_-;\-* #\ ##0\ _€_-;_-* &quot;-&quot;??\ _€_-;_-@_-">
                  <c:v>3727.6533540097093</c:v>
                </c:pt>
                <c:pt idx="57" formatCode="_-* #\ ##0\ _€_-;\-* #\ ##0\ _€_-;_-* &quot;-&quot;??\ _€_-;_-@_-">
                  <c:v>3776.1128476118356</c:v>
                </c:pt>
                <c:pt idx="58" formatCode="_-* #\ ##0\ _€_-;\-* #\ ##0\ _€_-;_-* &quot;-&quot;??\ _€_-;_-@_-">
                  <c:v>3825.2023146307888</c:v>
                </c:pt>
                <c:pt idx="59" formatCode="_-* #\ ##0\ _€_-;\-* #\ ##0\ _€_-;_-* &quot;-&quot;??\ _€_-;_-@_-">
                  <c:v>3874.9299447209892</c:v>
                </c:pt>
                <c:pt idx="60" formatCode="_-* #\ ##0\ _€_-;\-* #\ ##0\ _€_-;_-* &quot;-&quot;??\ _€_-;_-@_-">
                  <c:v>3925.3040340023617</c:v>
                </c:pt>
                <c:pt idx="61" formatCode="_-* #\ ##0\ _€_-;\-* #\ ##0\ _€_-;_-* &quot;-&quot;??\ _€_-;_-@_-">
                  <c:v>3976.3329864443926</c:v>
                </c:pt>
                <c:pt idx="62" formatCode="_-* #\ ##0\ _€_-;\-* #\ ##0\ _€_-;_-* &quot;-&quot;??\ _€_-;_-@_-">
                  <c:v>4028.0253152681694</c:v>
                </c:pt>
                <c:pt idx="63" formatCode="_-* #\ ##0\ _€_-;\-* #\ ##0\ _€_-;_-* &quot;-&quot;??\ _€_-;_-@_-">
                  <c:v>4080.3896443666558</c:v>
                </c:pt>
                <c:pt idx="64" formatCode="_-* #\ ##0\ _€_-;\-* #\ ##0\ _€_-;_-* &quot;-&quot;??\ _€_-;_-@_-">
                  <c:v>4133.4347097434229</c:v>
                </c:pt>
                <c:pt idx="65" formatCode="_-* #\ ##0\ _€_-;\-* #\ ##0\ _€_-;_-* &quot;-&quot;??\ _€_-;_-@_-">
                  <c:v>4187.1693609700869</c:v>
                </c:pt>
                <c:pt idx="66" formatCode="_-* #\ ##0\ _€_-;\-* #\ ##0\ _€_-;_-* &quot;-&quot;??\ _€_-;_-@_-">
                  <c:v>4241.6025626626979</c:v>
                </c:pt>
                <c:pt idx="67" formatCode="_-* #\ ##0\ _€_-;\-* #\ ##0\ _€_-;_-* &quot;-&quot;??\ _€_-;_-@_-">
                  <c:v>4296.7433959773125</c:v>
                </c:pt>
                <c:pt idx="68" formatCode="_-* #\ ##0\ _€_-;\-* #\ ##0\ _€_-;_-* &quot;-&quot;??\ _€_-;_-@_-">
                  <c:v>4352.6010601250173</c:v>
                </c:pt>
                <c:pt idx="69" formatCode="_-* #\ ##0\ _€_-;\-* #\ ##0\ _€_-;_-* &quot;-&quot;??\ _€_-;_-@_-">
                  <c:v>4409.1848739066418</c:v>
                </c:pt>
                <c:pt idx="70" formatCode="_-* #\ ##0\ _€_-;\-* #\ ##0\ _€_-;_-* &quot;-&quot;??\ _€_-;_-@_-">
                  <c:v>4466.5042772674278</c:v>
                </c:pt>
              </c:numCache>
            </c:numRef>
          </c:val>
          <c:smooth val="0"/>
          <c:extLst>
            <c:ext xmlns:c16="http://schemas.microsoft.com/office/drawing/2014/chart" uri="{C3380CC4-5D6E-409C-BE32-E72D297353CC}">
              <c16:uniqueId val="{00000090-9B42-453C-9DBE-4705EB004C84}"/>
            </c:ext>
          </c:extLst>
        </c:ser>
        <c:ser>
          <c:idx val="3"/>
          <c:order val="3"/>
          <c:tx>
            <c:strRef>
              <c:f>'Fig 2.6'!$C$13</c:f>
              <c:strCache>
                <c:ptCount val="1"/>
                <c:pt idx="0">
                  <c:v>1,0%</c:v>
                </c:pt>
              </c:strCache>
            </c:strRef>
          </c:tx>
          <c:spPr>
            <a:ln w="28575">
              <a:solidFill>
                <a:schemeClr val="accent2">
                  <a:lumMod val="75000"/>
                </a:schemeClr>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2.6'!$D$13:$BV$13</c:f>
              <c:numCache>
                <c:formatCode>0.00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2602.5560601099764</c:v>
                </c:pt>
                <c:pt idx="29" formatCode="_-* #\ ##0\ _€_-;\-* #\ ##0\ _€_-;_-* &quot;-&quot;??\ _€_-;_-@_-">
                  <c:v>2629.3623875291087</c:v>
                </c:pt>
                <c:pt idx="30" formatCode="_-* #\ ##0\ _€_-;\-* #\ ##0\ _€_-;_-* &quot;-&quot;??\ _€_-;_-@_-">
                  <c:v>2656.4448201206592</c:v>
                </c:pt>
                <c:pt idx="31" formatCode="_-* #\ ##0\ _€_-;\-* #\ ##0\ _€_-;_-* &quot;-&quot;??\ _€_-;_-@_-">
                  <c:v>2683.0092683218659</c:v>
                </c:pt>
                <c:pt idx="32" formatCode="_-* #\ ##0\ _€_-;\-* #\ ##0\ _€_-;_-* &quot;-&quot;??\ _€_-;_-@_-">
                  <c:v>2709.8393610050853</c:v>
                </c:pt>
                <c:pt idx="33" formatCode="_-* #\ ##0\ _€_-;\-* #\ ##0\ _€_-;_-* &quot;-&quot;??\ _€_-;_-@_-">
                  <c:v>2736.9377546151359</c:v>
                </c:pt>
                <c:pt idx="34" formatCode="_-* #\ ##0\ _€_-;\-* #\ ##0\ _€_-;_-* &quot;-&quot;??\ _€_-;_-@_-">
                  <c:v>2764.3071321612874</c:v>
                </c:pt>
                <c:pt idx="35" formatCode="_-* #\ ##0\ _€_-;\-* #\ ##0\ _€_-;_-* &quot;-&quot;??\ _€_-;_-@_-">
                  <c:v>2791.9502034829002</c:v>
                </c:pt>
                <c:pt idx="36" formatCode="_-* #\ ##0\ _€_-;\-* #\ ##0\ _€_-;_-* &quot;-&quot;??\ _€_-;_-@_-">
                  <c:v>2819.869705517729</c:v>
                </c:pt>
                <c:pt idx="37" formatCode="_-* #\ ##0\ _€_-;\-* #\ ##0\ _€_-;_-* &quot;-&quot;??\ _€_-;_-@_-">
                  <c:v>2848.0684025729065</c:v>
                </c:pt>
                <c:pt idx="38" formatCode="_-* #\ ##0\ _€_-;\-* #\ ##0\ _€_-;_-* &quot;-&quot;??\ _€_-;_-@_-">
                  <c:v>2876.5490865986358</c:v>
                </c:pt>
                <c:pt idx="39" formatCode="_-* #\ ##0\ _€_-;\-* #\ ##0\ _€_-;_-* &quot;-&quot;??\ _€_-;_-@_-">
                  <c:v>2905.3145774646223</c:v>
                </c:pt>
                <c:pt idx="40" formatCode="_-* #\ ##0\ _€_-;\-* #\ ##0\ _€_-;_-* &quot;-&quot;??\ _€_-;_-@_-">
                  <c:v>2934.3677232392688</c:v>
                </c:pt>
                <c:pt idx="41" formatCode="_-* #\ ##0\ _€_-;\-* #\ ##0\ _€_-;_-* &quot;-&quot;??\ _€_-;_-@_-">
                  <c:v>2963.7114004716609</c:v>
                </c:pt>
                <c:pt idx="42" formatCode="_-* #\ ##0\ _€_-;\-* #\ ##0\ _€_-;_-* &quot;-&quot;??\ _€_-;_-@_-">
                  <c:v>2993.3485144763777</c:v>
                </c:pt>
                <c:pt idx="43" formatCode="_-* #\ ##0\ _€_-;\-* #\ ##0\ _€_-;_-* &quot;-&quot;??\ _€_-;_-@_-">
                  <c:v>3023.2819996211406</c:v>
                </c:pt>
                <c:pt idx="44" formatCode="_-* #\ ##0\ _€_-;\-* #\ ##0\ _€_-;_-* &quot;-&quot;??\ _€_-;_-@_-">
                  <c:v>3053.5148196173527</c:v>
                </c:pt>
                <c:pt idx="45" formatCode="_-* #\ ##0\ _€_-;\-* #\ ##0\ _€_-;_-* &quot;-&quot;??\ _€_-;_-@_-">
                  <c:v>3084.0499678135261</c:v>
                </c:pt>
                <c:pt idx="46" formatCode="_-* #\ ##0\ _€_-;\-* #\ ##0\ _€_-;_-* &quot;-&quot;??\ _€_-;_-@_-">
                  <c:v>3114.8904674916616</c:v>
                </c:pt>
                <c:pt idx="47" formatCode="_-* #\ ##0\ _€_-;\-* #\ ##0\ _€_-;_-* &quot;-&quot;??\ _€_-;_-@_-">
                  <c:v>3146.0393721665787</c:v>
                </c:pt>
                <c:pt idx="48" formatCode="_-* #\ ##0\ _€_-;\-* #\ ##0\ _€_-;_-* &quot;-&quot;??\ _€_-;_-@_-">
                  <c:v>3177.4997658882444</c:v>
                </c:pt>
                <c:pt idx="49" formatCode="_-* #\ ##0\ _€_-;\-* #\ ##0\ _€_-;_-* &quot;-&quot;??\ _€_-;_-@_-">
                  <c:v>3209.2747635471278</c:v>
                </c:pt>
                <c:pt idx="50" formatCode="_-* #\ ##0\ _€_-;\-* #\ ##0\ _€_-;_-* &quot;-&quot;??\ _€_-;_-@_-">
                  <c:v>3241.3675111825983</c:v>
                </c:pt>
                <c:pt idx="51" formatCode="_-* #\ ##0\ _€_-;\-* #\ ##0\ _€_-;_-* &quot;-&quot;??\ _€_-;_-@_-">
                  <c:v>3273.781186294425</c:v>
                </c:pt>
                <c:pt idx="52" formatCode="_-* #\ ##0\ _€_-;\-* #\ ##0\ _€_-;_-* &quot;-&quot;??\ _€_-;_-@_-">
                  <c:v>3306.518998157369</c:v>
                </c:pt>
                <c:pt idx="53" formatCode="_-* #\ ##0\ _€_-;\-* #\ ##0\ _€_-;_-* &quot;-&quot;??\ _€_-;_-@_-">
                  <c:v>3339.5841881389424</c:v>
                </c:pt>
                <c:pt idx="54" formatCode="_-* #\ ##0\ _€_-;\-* #\ ##0\ _€_-;_-* &quot;-&quot;??\ _€_-;_-@_-">
                  <c:v>3372.9800300203328</c:v>
                </c:pt>
                <c:pt idx="55" formatCode="_-* #\ ##0\ _€_-;\-* #\ ##0\ _€_-;_-* &quot;-&quot;??\ _€_-;_-@_-">
                  <c:v>3406.7098303205362</c:v>
                </c:pt>
                <c:pt idx="56" formatCode="_-* #\ ##0\ _€_-;\-* #\ ##0\ _€_-;_-* &quot;-&quot;??\ _€_-;_-@_-">
                  <c:v>3440.7769286237417</c:v>
                </c:pt>
                <c:pt idx="57" formatCode="_-* #\ ##0\ _€_-;\-* #\ ##0\ _€_-;_-* &quot;-&quot;??\ _€_-;_-@_-">
                  <c:v>3475.1846979099791</c:v>
                </c:pt>
                <c:pt idx="58" formatCode="_-* #\ ##0\ _€_-;\-* #\ ##0\ _€_-;_-* &quot;-&quot;??\ _€_-;_-@_-">
                  <c:v>3509.936544889079</c:v>
                </c:pt>
                <c:pt idx="59" formatCode="_-* #\ ##0\ _€_-;\-* #\ ##0\ _€_-;_-* &quot;-&quot;??\ _€_-;_-@_-">
                  <c:v>3545.0359103379701</c:v>
                </c:pt>
                <c:pt idx="60" formatCode="_-* #\ ##0\ _€_-;\-* #\ ##0\ _€_-;_-* &quot;-&quot;??\ _€_-;_-@_-">
                  <c:v>3580.4862694413496</c:v>
                </c:pt>
                <c:pt idx="61" formatCode="_-* #\ ##0\ _€_-;\-* #\ ##0\ _€_-;_-* &quot;-&quot;??\ _€_-;_-@_-">
                  <c:v>3616.2911321357637</c:v>
                </c:pt>
                <c:pt idx="62" formatCode="_-* #\ ##0\ _€_-;\-* #\ ##0\ _€_-;_-* &quot;-&quot;??\ _€_-;_-@_-">
                  <c:v>3652.4540434571213</c:v>
                </c:pt>
                <c:pt idx="63" formatCode="_-* #\ ##0\ _€_-;\-* #\ ##0\ _€_-;_-* &quot;-&quot;??\ _€_-;_-@_-">
                  <c:v>3688.9785838916937</c:v>
                </c:pt>
                <c:pt idx="64" formatCode="_-* #\ ##0\ _€_-;\-* #\ ##0\ _€_-;_-* &quot;-&quot;??\ _€_-;_-@_-">
                  <c:v>3725.868369730611</c:v>
                </c:pt>
                <c:pt idx="65" formatCode="_-* #\ ##0\ _€_-;\-* #\ ##0\ _€_-;_-* &quot;-&quot;??\ _€_-;_-@_-">
                  <c:v>3763.1270534279174</c:v>
                </c:pt>
                <c:pt idx="66" formatCode="_-* #\ ##0\ _€_-;\-* #\ ##0\ _€_-;_-* &quot;-&quot;??\ _€_-;_-@_-">
                  <c:v>3800.7583239621968</c:v>
                </c:pt>
                <c:pt idx="67" formatCode="_-* #\ ##0\ _€_-;\-* #\ ##0\ _€_-;_-* &quot;-&quot;??\ _€_-;_-@_-">
                  <c:v>3838.7659072018182</c:v>
                </c:pt>
                <c:pt idx="68" formatCode="_-* #\ ##0\ _€_-;\-* #\ ##0\ _€_-;_-* &quot;-&quot;??\ _€_-;_-@_-">
                  <c:v>3877.1535662738365</c:v>
                </c:pt>
                <c:pt idx="69" formatCode="_-* #\ ##0\ _€_-;\-* #\ ##0\ _€_-;_-* &quot;-&quot;??\ _€_-;_-@_-">
                  <c:v>3915.9251019365752</c:v>
                </c:pt>
                <c:pt idx="70" formatCode="_-* #\ ##0\ _€_-;\-* #\ ##0\ _€_-;_-* &quot;-&quot;??\ _€_-;_-@_-">
                  <c:v>3955.0843529559411</c:v>
                </c:pt>
              </c:numCache>
            </c:numRef>
          </c:val>
          <c:smooth val="0"/>
          <c:extLst>
            <c:ext xmlns:c16="http://schemas.microsoft.com/office/drawing/2014/chart" uri="{C3380CC4-5D6E-409C-BE32-E72D297353CC}">
              <c16:uniqueId val="{00000091-9B42-453C-9DBE-4705EB004C84}"/>
            </c:ext>
          </c:extLst>
        </c:ser>
        <c:ser>
          <c:idx val="4"/>
          <c:order val="4"/>
          <c:tx>
            <c:strRef>
              <c:f>'Fig 2.6'!$C$14</c:f>
              <c:strCache>
                <c:ptCount val="1"/>
                <c:pt idx="0">
                  <c:v>0,7%</c:v>
                </c:pt>
              </c:strCache>
            </c:strRef>
          </c:tx>
          <c:spPr>
            <a:ln w="28575">
              <a:solidFill>
                <a:srgbClr val="8000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9B42-453C-9DBE-4705EB004C84}"/>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B42-453C-9DBE-4705EB004C84}"/>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B42-453C-9DBE-4705EB004C84}"/>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B42-453C-9DBE-4705EB004C84}"/>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B42-453C-9DBE-4705EB004C84}"/>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B42-453C-9DBE-4705EB004C84}"/>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B42-453C-9DBE-4705EB004C84}"/>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B42-453C-9DBE-4705EB004C84}"/>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B42-453C-9DBE-4705EB004C84}"/>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9B42-453C-9DBE-4705EB004C84}"/>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9B42-453C-9DBE-4705EB004C84}"/>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9B42-453C-9DBE-4705EB004C84}"/>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9B42-453C-9DBE-4705EB004C84}"/>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B42-453C-9DBE-4705EB004C84}"/>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9B42-453C-9DBE-4705EB004C84}"/>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9B42-453C-9DBE-4705EB004C84}"/>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9B42-453C-9DBE-4705EB004C84}"/>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9B42-453C-9DBE-4705EB004C84}"/>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B42-453C-9DBE-4705EB004C84}"/>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9B42-453C-9DBE-4705EB004C84}"/>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B42-453C-9DBE-4705EB004C84}"/>
                </c:ext>
              </c:extLst>
            </c:dLbl>
            <c:dLbl>
              <c:idx val="21"/>
              <c:layout/>
              <c:tx>
                <c:rich>
                  <a:bodyPr/>
                  <a:lstStyle/>
                  <a:p>
                    <a:fld id="{AC73E480-C9C1-4288-B133-800697B2543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9B42-453C-9DBE-4705EB004C84}"/>
                </c:ext>
              </c:extLst>
            </c:dLbl>
            <c:dLbl>
              <c:idx val="22"/>
              <c:layout/>
              <c:tx>
                <c:rich>
                  <a:bodyPr/>
                  <a:lstStyle/>
                  <a:p>
                    <a:fld id="{818131C0-CDDC-4C88-A09C-851FAA57199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9B42-453C-9DBE-4705EB004C84}"/>
                </c:ext>
              </c:extLst>
            </c:dLbl>
            <c:dLbl>
              <c:idx val="23"/>
              <c:layout/>
              <c:tx>
                <c:rich>
                  <a:bodyPr/>
                  <a:lstStyle/>
                  <a:p>
                    <a:fld id="{6236BA4D-1775-4890-B8F5-94A2ACD673E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9B42-453C-9DBE-4705EB004C84}"/>
                </c:ext>
              </c:extLst>
            </c:dLbl>
            <c:dLbl>
              <c:idx val="24"/>
              <c:layout/>
              <c:tx>
                <c:rich>
                  <a:bodyPr/>
                  <a:lstStyle/>
                  <a:p>
                    <a:fld id="{6C1CDFC6-A971-4E78-89F2-F5D68C84C7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9B42-453C-9DBE-4705EB004C84}"/>
                </c:ext>
              </c:extLst>
            </c:dLbl>
            <c:dLbl>
              <c:idx val="25"/>
              <c:layout/>
              <c:tx>
                <c:rich>
                  <a:bodyPr/>
                  <a:lstStyle/>
                  <a:p>
                    <a:fld id="{5008936C-015D-4DE5-9F42-5FBCB70DBB8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9B42-453C-9DBE-4705EB004C84}"/>
                </c:ext>
              </c:extLst>
            </c:dLbl>
            <c:dLbl>
              <c:idx val="26"/>
              <c:layout/>
              <c:tx>
                <c:rich>
                  <a:bodyPr/>
                  <a:lstStyle/>
                  <a:p>
                    <a:fld id="{6E37B629-86A2-4A52-A545-5E99FFB8AF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9B42-453C-9DBE-4705EB004C84}"/>
                </c:ext>
              </c:extLst>
            </c:dLbl>
            <c:dLbl>
              <c:idx val="27"/>
              <c:layout/>
              <c:tx>
                <c:rich>
                  <a:bodyPr/>
                  <a:lstStyle/>
                  <a:p>
                    <a:fld id="{A2C38AA2-F7E4-403E-BBCF-8D9360EA80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9B42-453C-9DBE-4705EB004C84}"/>
                </c:ext>
              </c:extLst>
            </c:dLbl>
            <c:dLbl>
              <c:idx val="28"/>
              <c:layout/>
              <c:tx>
                <c:rich>
                  <a:bodyPr/>
                  <a:lstStyle/>
                  <a:p>
                    <a:fld id="{D6D496E1-314E-450C-B13E-960D450437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9B42-453C-9DBE-4705EB004C84}"/>
                </c:ext>
              </c:extLst>
            </c:dLbl>
            <c:dLbl>
              <c:idx val="29"/>
              <c:layout/>
              <c:tx>
                <c:rich>
                  <a:bodyPr/>
                  <a:lstStyle/>
                  <a:p>
                    <a:fld id="{260FF617-7E03-4D39-B6A7-A65816FDE2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9B42-453C-9DBE-4705EB004C84}"/>
                </c:ext>
              </c:extLst>
            </c:dLbl>
            <c:dLbl>
              <c:idx val="30"/>
              <c:layout/>
              <c:tx>
                <c:rich>
                  <a:bodyPr/>
                  <a:lstStyle/>
                  <a:p>
                    <a:fld id="{600BD8B2-DE84-4BFD-8BCE-14BEB3930A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9B42-453C-9DBE-4705EB004C84}"/>
                </c:ext>
              </c:extLst>
            </c:dLbl>
            <c:dLbl>
              <c:idx val="31"/>
              <c:layout/>
              <c:tx>
                <c:rich>
                  <a:bodyPr/>
                  <a:lstStyle/>
                  <a:p>
                    <a:fld id="{DD7250CE-FADE-429A-81F8-0F3A2923E11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9B42-453C-9DBE-4705EB004C84}"/>
                </c:ext>
              </c:extLst>
            </c:dLbl>
            <c:dLbl>
              <c:idx val="32"/>
              <c:layout/>
              <c:tx>
                <c:rich>
                  <a:bodyPr/>
                  <a:lstStyle/>
                  <a:p>
                    <a:fld id="{38891B64-2873-432F-AC15-6B4CDD21B4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9B42-453C-9DBE-4705EB004C84}"/>
                </c:ext>
              </c:extLst>
            </c:dLbl>
            <c:dLbl>
              <c:idx val="33"/>
              <c:layout/>
              <c:tx>
                <c:rich>
                  <a:bodyPr/>
                  <a:lstStyle/>
                  <a:p>
                    <a:fld id="{EB41C5E7-D09E-4BE0-9091-438013747C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9B42-453C-9DBE-4705EB004C84}"/>
                </c:ext>
              </c:extLst>
            </c:dLbl>
            <c:dLbl>
              <c:idx val="34"/>
              <c:layout/>
              <c:tx>
                <c:rich>
                  <a:bodyPr/>
                  <a:lstStyle/>
                  <a:p>
                    <a:fld id="{6687F509-5671-41BA-819B-5D9F5A6B72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9B42-453C-9DBE-4705EB004C84}"/>
                </c:ext>
              </c:extLst>
            </c:dLbl>
            <c:dLbl>
              <c:idx val="35"/>
              <c:layout/>
              <c:tx>
                <c:rich>
                  <a:bodyPr/>
                  <a:lstStyle/>
                  <a:p>
                    <a:fld id="{7DB68DA7-8838-4F5B-B4EE-BBB9FFCEE7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9B42-453C-9DBE-4705EB004C84}"/>
                </c:ext>
              </c:extLst>
            </c:dLbl>
            <c:dLbl>
              <c:idx val="36"/>
              <c:layout/>
              <c:tx>
                <c:rich>
                  <a:bodyPr/>
                  <a:lstStyle/>
                  <a:p>
                    <a:fld id="{1158D4FE-31DC-430E-A4D6-CE10B1F8FDC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9B42-453C-9DBE-4705EB004C84}"/>
                </c:ext>
              </c:extLst>
            </c:dLbl>
            <c:dLbl>
              <c:idx val="37"/>
              <c:layout/>
              <c:tx>
                <c:rich>
                  <a:bodyPr/>
                  <a:lstStyle/>
                  <a:p>
                    <a:fld id="{B082A826-20C2-4232-953B-FF22104A5E8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9B42-453C-9DBE-4705EB004C84}"/>
                </c:ext>
              </c:extLst>
            </c:dLbl>
            <c:dLbl>
              <c:idx val="38"/>
              <c:layout/>
              <c:tx>
                <c:rich>
                  <a:bodyPr/>
                  <a:lstStyle/>
                  <a:p>
                    <a:fld id="{1D61D375-55A4-4C3D-9632-F681E656945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9B42-453C-9DBE-4705EB004C84}"/>
                </c:ext>
              </c:extLst>
            </c:dLbl>
            <c:dLbl>
              <c:idx val="39"/>
              <c:layout/>
              <c:tx>
                <c:rich>
                  <a:bodyPr/>
                  <a:lstStyle/>
                  <a:p>
                    <a:fld id="{26CA7FD4-2735-4544-8D0A-DE50334BB5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9B42-453C-9DBE-4705EB004C84}"/>
                </c:ext>
              </c:extLst>
            </c:dLbl>
            <c:dLbl>
              <c:idx val="40"/>
              <c:layout/>
              <c:tx>
                <c:rich>
                  <a:bodyPr/>
                  <a:lstStyle/>
                  <a:p>
                    <a:fld id="{528254A1-C730-4E1E-A529-D5BD2C5A51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9B42-453C-9DBE-4705EB004C84}"/>
                </c:ext>
              </c:extLst>
            </c:dLbl>
            <c:dLbl>
              <c:idx val="41"/>
              <c:layout/>
              <c:tx>
                <c:rich>
                  <a:bodyPr/>
                  <a:lstStyle/>
                  <a:p>
                    <a:fld id="{386D5060-6D62-46F5-86A9-3BE4E3EE0A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9B42-453C-9DBE-4705EB004C84}"/>
                </c:ext>
              </c:extLst>
            </c:dLbl>
            <c:dLbl>
              <c:idx val="42"/>
              <c:layout/>
              <c:tx>
                <c:rich>
                  <a:bodyPr/>
                  <a:lstStyle/>
                  <a:p>
                    <a:fld id="{616364E3-ABAE-49A4-9065-DF6E5454A9C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9B42-453C-9DBE-4705EB004C84}"/>
                </c:ext>
              </c:extLst>
            </c:dLbl>
            <c:dLbl>
              <c:idx val="43"/>
              <c:layout/>
              <c:tx>
                <c:rich>
                  <a:bodyPr/>
                  <a:lstStyle/>
                  <a:p>
                    <a:fld id="{C0B9E4EA-345A-4DB6-B76D-D5A0D16ED9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9B42-453C-9DBE-4705EB004C84}"/>
                </c:ext>
              </c:extLst>
            </c:dLbl>
            <c:dLbl>
              <c:idx val="44"/>
              <c:layout/>
              <c:tx>
                <c:rich>
                  <a:bodyPr/>
                  <a:lstStyle/>
                  <a:p>
                    <a:fld id="{CBB067D0-11A1-42D1-A0AD-4AC7BE624C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9B42-453C-9DBE-4705EB004C84}"/>
                </c:ext>
              </c:extLst>
            </c:dLbl>
            <c:dLbl>
              <c:idx val="45"/>
              <c:layout/>
              <c:tx>
                <c:rich>
                  <a:bodyPr/>
                  <a:lstStyle/>
                  <a:p>
                    <a:fld id="{2DFDB381-0800-4C8C-8B06-1D69610AEB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9B42-453C-9DBE-4705EB004C84}"/>
                </c:ext>
              </c:extLst>
            </c:dLbl>
            <c:dLbl>
              <c:idx val="46"/>
              <c:layout/>
              <c:tx>
                <c:rich>
                  <a:bodyPr/>
                  <a:lstStyle/>
                  <a:p>
                    <a:fld id="{8FF0B422-E22A-42E2-A9CC-2C99A5436A3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9B42-453C-9DBE-4705EB004C84}"/>
                </c:ext>
              </c:extLst>
            </c:dLbl>
            <c:dLbl>
              <c:idx val="47"/>
              <c:layout/>
              <c:tx>
                <c:rich>
                  <a:bodyPr/>
                  <a:lstStyle/>
                  <a:p>
                    <a:fld id="{970E9423-9866-48F7-AD65-07E1E254F7A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9B42-453C-9DBE-4705EB004C84}"/>
                </c:ext>
              </c:extLst>
            </c:dLbl>
            <c:dLbl>
              <c:idx val="48"/>
              <c:layout/>
              <c:tx>
                <c:rich>
                  <a:bodyPr/>
                  <a:lstStyle/>
                  <a:p>
                    <a:fld id="{91151242-F280-43FC-B455-B57ED547BBF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9B42-453C-9DBE-4705EB004C84}"/>
                </c:ext>
              </c:extLst>
            </c:dLbl>
            <c:dLbl>
              <c:idx val="49"/>
              <c:layout/>
              <c:tx>
                <c:rich>
                  <a:bodyPr/>
                  <a:lstStyle/>
                  <a:p>
                    <a:fld id="{D541E65B-FD4F-449A-8EBC-2B8888F3967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9B42-453C-9DBE-4705EB004C84}"/>
                </c:ext>
              </c:extLst>
            </c:dLbl>
            <c:dLbl>
              <c:idx val="50"/>
              <c:layout/>
              <c:tx>
                <c:rich>
                  <a:bodyPr/>
                  <a:lstStyle/>
                  <a:p>
                    <a:fld id="{03CCE9C9-BB8F-4D11-9EB5-864ECEA7E1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9B42-453C-9DBE-4705EB004C84}"/>
                </c:ext>
              </c:extLst>
            </c:dLbl>
            <c:dLbl>
              <c:idx val="51"/>
              <c:layout/>
              <c:tx>
                <c:rich>
                  <a:bodyPr/>
                  <a:lstStyle/>
                  <a:p>
                    <a:fld id="{84D15D99-E170-47B1-B3FC-3DF2284162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9B42-453C-9DBE-4705EB004C84}"/>
                </c:ext>
              </c:extLst>
            </c:dLbl>
            <c:dLbl>
              <c:idx val="52"/>
              <c:layout/>
              <c:tx>
                <c:rich>
                  <a:bodyPr/>
                  <a:lstStyle/>
                  <a:p>
                    <a:fld id="{7AD5A347-D37A-4F1E-9970-DA9C601971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9B42-453C-9DBE-4705EB004C84}"/>
                </c:ext>
              </c:extLst>
            </c:dLbl>
            <c:dLbl>
              <c:idx val="53"/>
              <c:layout/>
              <c:tx>
                <c:rich>
                  <a:bodyPr/>
                  <a:lstStyle/>
                  <a:p>
                    <a:fld id="{5ED3569B-3555-484C-BBB9-92FE96D3B5E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9B42-453C-9DBE-4705EB004C84}"/>
                </c:ext>
              </c:extLst>
            </c:dLbl>
            <c:dLbl>
              <c:idx val="54"/>
              <c:layout/>
              <c:tx>
                <c:rich>
                  <a:bodyPr/>
                  <a:lstStyle/>
                  <a:p>
                    <a:fld id="{EF97DB0D-1A0D-4247-9B7D-F5B68853AEE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9B42-453C-9DBE-4705EB004C84}"/>
                </c:ext>
              </c:extLst>
            </c:dLbl>
            <c:dLbl>
              <c:idx val="55"/>
              <c:layout/>
              <c:tx>
                <c:rich>
                  <a:bodyPr/>
                  <a:lstStyle/>
                  <a:p>
                    <a:fld id="{0141D602-9EA0-4E19-B829-760941BD5C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9B42-453C-9DBE-4705EB004C84}"/>
                </c:ext>
              </c:extLst>
            </c:dLbl>
            <c:dLbl>
              <c:idx val="56"/>
              <c:layout/>
              <c:tx>
                <c:rich>
                  <a:bodyPr/>
                  <a:lstStyle/>
                  <a:p>
                    <a:fld id="{BA81864D-1EE5-4F5D-9BF8-DDFE04CB47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9B42-453C-9DBE-4705EB004C84}"/>
                </c:ext>
              </c:extLst>
            </c:dLbl>
            <c:dLbl>
              <c:idx val="57"/>
              <c:layout/>
              <c:tx>
                <c:rich>
                  <a:bodyPr/>
                  <a:lstStyle/>
                  <a:p>
                    <a:fld id="{5A3155AA-B319-4030-BF57-5B41A094E2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9B42-453C-9DBE-4705EB004C84}"/>
                </c:ext>
              </c:extLst>
            </c:dLbl>
            <c:dLbl>
              <c:idx val="58"/>
              <c:layout/>
              <c:tx>
                <c:rich>
                  <a:bodyPr/>
                  <a:lstStyle/>
                  <a:p>
                    <a:fld id="{8EBE24BB-3742-4BD0-97AA-FC5A231D8D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9B42-453C-9DBE-4705EB004C84}"/>
                </c:ext>
              </c:extLst>
            </c:dLbl>
            <c:dLbl>
              <c:idx val="59"/>
              <c:layout/>
              <c:tx>
                <c:rich>
                  <a:bodyPr/>
                  <a:lstStyle/>
                  <a:p>
                    <a:fld id="{A5828418-623D-4C00-B092-5DC7D35E1FE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9B42-453C-9DBE-4705EB004C84}"/>
                </c:ext>
              </c:extLst>
            </c:dLbl>
            <c:dLbl>
              <c:idx val="60"/>
              <c:layout/>
              <c:tx>
                <c:rich>
                  <a:bodyPr/>
                  <a:lstStyle/>
                  <a:p>
                    <a:fld id="{BE8D583A-C32B-43AB-9E96-763CA05E5B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9B42-453C-9DBE-4705EB004C84}"/>
                </c:ext>
              </c:extLst>
            </c:dLbl>
            <c:dLbl>
              <c:idx val="61"/>
              <c:layout/>
              <c:tx>
                <c:rich>
                  <a:bodyPr/>
                  <a:lstStyle/>
                  <a:p>
                    <a:fld id="{83F4AFFE-874D-4758-B067-50F75D5A21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9B42-453C-9DBE-4705EB004C84}"/>
                </c:ext>
              </c:extLst>
            </c:dLbl>
            <c:dLbl>
              <c:idx val="62"/>
              <c:layout/>
              <c:tx>
                <c:rich>
                  <a:bodyPr/>
                  <a:lstStyle/>
                  <a:p>
                    <a:fld id="{744E8A56-5B5D-474B-9DE2-A9A137183C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9B42-453C-9DBE-4705EB004C84}"/>
                </c:ext>
              </c:extLst>
            </c:dLbl>
            <c:dLbl>
              <c:idx val="63"/>
              <c:layout/>
              <c:tx>
                <c:rich>
                  <a:bodyPr/>
                  <a:lstStyle/>
                  <a:p>
                    <a:fld id="{735F66E8-E8F7-4AD1-AED1-2D5AEA2E57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9B42-453C-9DBE-4705EB004C84}"/>
                </c:ext>
              </c:extLst>
            </c:dLbl>
            <c:dLbl>
              <c:idx val="64"/>
              <c:layout/>
              <c:tx>
                <c:rich>
                  <a:bodyPr/>
                  <a:lstStyle/>
                  <a:p>
                    <a:fld id="{431940B9-4645-4E9F-A3D4-B8B64698E9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9B42-453C-9DBE-4705EB004C84}"/>
                </c:ext>
              </c:extLst>
            </c:dLbl>
            <c:dLbl>
              <c:idx val="65"/>
              <c:layout/>
              <c:tx>
                <c:rich>
                  <a:bodyPr/>
                  <a:lstStyle/>
                  <a:p>
                    <a:fld id="{0DF0EDC6-4513-4CAC-BB29-3C8EC4C2B4B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9B42-453C-9DBE-4705EB004C84}"/>
                </c:ext>
              </c:extLst>
            </c:dLbl>
            <c:dLbl>
              <c:idx val="66"/>
              <c:layout/>
              <c:tx>
                <c:rich>
                  <a:bodyPr/>
                  <a:lstStyle/>
                  <a:p>
                    <a:fld id="{1CC1BE96-7141-4A42-AC22-A0C572DB2FD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9B42-453C-9DBE-4705EB004C84}"/>
                </c:ext>
              </c:extLst>
            </c:dLbl>
            <c:dLbl>
              <c:idx val="67"/>
              <c:layout/>
              <c:tx>
                <c:rich>
                  <a:bodyPr/>
                  <a:lstStyle/>
                  <a:p>
                    <a:fld id="{2344E706-8519-4EF5-AF5B-A85D1EBABE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9B42-453C-9DBE-4705EB004C84}"/>
                </c:ext>
              </c:extLst>
            </c:dLbl>
            <c:dLbl>
              <c:idx val="68"/>
              <c:layout/>
              <c:tx>
                <c:rich>
                  <a:bodyPr/>
                  <a:lstStyle/>
                  <a:p>
                    <a:fld id="{75AF61E8-F392-4E2A-8C11-AAE6EE4B1D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9B42-453C-9DBE-4705EB004C84}"/>
                </c:ext>
              </c:extLst>
            </c:dLbl>
            <c:dLbl>
              <c:idx val="69"/>
              <c:layout/>
              <c:tx>
                <c:rich>
                  <a:bodyPr/>
                  <a:lstStyle/>
                  <a:p>
                    <a:fld id="{71C79E90-6446-41B9-AF1E-E69EB2EE10C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9B42-453C-9DBE-4705EB004C84}"/>
                </c:ext>
              </c:extLst>
            </c:dLbl>
            <c:dLbl>
              <c:idx val="70"/>
              <c:layout/>
              <c:tx>
                <c:rich>
                  <a:bodyPr/>
                  <a:lstStyle/>
                  <a:p>
                    <a:fld id="{29BAD09A-385F-4CDB-9BE1-39281CC158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8-9B42-453C-9DBE-4705EB004C84}"/>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2.6'!$D$14:$BV$14</c:f>
              <c:numCache>
                <c:formatCode>0.0%</c:formatCode>
                <c:ptCount val="71"/>
                <c:pt idx="21" formatCode="_-* #\ ##0\ _€_-;\-* #\ ##0\ _€_-;_-* &quot;-&quot;??\ _€_-;_-@_-">
                  <c:v>2519.852732671091</c:v>
                </c:pt>
                <c:pt idx="22" formatCode="_-* #\ ##0\ _€_-;\-* #\ ##0\ _€_-;_-* &quot;-&quot;??\ _€_-;_-@_-">
                  <c:v>2515.123725812648</c:v>
                </c:pt>
                <c:pt idx="23" formatCode="_-* #\ ##0\ _€_-;\-* #\ ##0\ _€_-;_-* &quot;-&quot;??\ _€_-;_-@_-">
                  <c:v>2520.4054856368539</c:v>
                </c:pt>
                <c:pt idx="24" formatCode="_-* #\ ##0\ _€_-;\-* #\ ##0\ _€_-;_-* &quot;-&quot;??\ _€_-;_-@_-">
                  <c:v>2533.2595536136023</c:v>
                </c:pt>
                <c:pt idx="25" formatCode="_-* #\ ##0\ _€_-;\-* #\ ##0\ _€_-;_-* &quot;-&quot;??\ _€_-;_-@_-">
                  <c:v>2558.0854972390152</c:v>
                </c:pt>
                <c:pt idx="26" formatCode="_-* #\ ##0\ _€_-;\-* #\ ##0\ _€_-;_-* &quot;-&quot;??\ _€_-;_-@_-">
                  <c:v>2568.062030678248</c:v>
                </c:pt>
                <c:pt idx="27" formatCode="_-* #\ ##0\ _€_-;\-* #\ ##0\ _€_-;_-* &quot;-&quot;??\ _€_-;_-@_-">
                  <c:v>2576.0230229733506</c:v>
                </c:pt>
                <c:pt idx="28" formatCode="_-* #\ ##0\ _€_-;\-* #\ ##0\ _€_-;_-* &quot;-&quot;??\ _€_-;_-@_-">
                  <c:v>2601.0104462961922</c:v>
                </c:pt>
                <c:pt idx="29" formatCode="_-* #\ ##0\ _€_-;\-* #\ ##0\ _€_-;_-* &quot;-&quot;??\ _€_-;_-@_-">
                  <c:v>2624.679641357488</c:v>
                </c:pt>
                <c:pt idx="30" formatCode="_-* #\ ##0\ _€_-;\-* #\ ##0\ _€_-;_-* &quot;-&quot;??\ _€_-;_-@_-">
                  <c:v>2646.989418309026</c:v>
                </c:pt>
                <c:pt idx="31" formatCode="_-* #\ ##0\ _€_-;\-* #\ ##0\ _€_-;_-* &quot;-&quot;??\ _€_-;_-@_-">
                  <c:v>2667.1065378881744</c:v>
                </c:pt>
                <c:pt idx="32" formatCode="_-* #\ ##0\ _€_-;\-* #\ ##0\ _€_-;_-* &quot;-&quot;??\ _€_-;_-@_-">
                  <c:v>2685.7762836533921</c:v>
                </c:pt>
                <c:pt idx="33" formatCode="_-* #\ ##0\ _€_-;\-* #\ ##0\ _€_-;_-* &quot;-&quot;??\ _€_-;_-@_-">
                  <c:v>2704.5767176389659</c:v>
                </c:pt>
                <c:pt idx="34" formatCode="_-* #\ ##0\ _€_-;\-* #\ ##0\ _€_-;_-* &quot;-&quot;??\ _€_-;_-@_-">
                  <c:v>2723.5087546624382</c:v>
                </c:pt>
                <c:pt idx="35" formatCode="_-* #\ ##0\ _€_-;\-* #\ ##0\ _€_-;_-* &quot;-&quot;??\ _€_-;_-@_-">
                  <c:v>2742.5733159450751</c:v>
                </c:pt>
                <c:pt idx="36" formatCode="_-* #\ ##0\ _€_-;\-* #\ ##0\ _€_-;_-* &quot;-&quot;??\ _€_-;_-@_-">
                  <c:v>2761.7713291566902</c:v>
                </c:pt>
                <c:pt idx="37" formatCode="_-* #\ ##0\ _€_-;\-* #\ ##0\ _€_-;_-* &quot;-&quot;??\ _€_-;_-@_-">
                  <c:v>2781.1037284607869</c:v>
                </c:pt>
                <c:pt idx="38" formatCode="_-* #\ ##0\ _€_-;\-* #\ ##0\ _€_-;_-* &quot;-&quot;??\ _€_-;_-@_-">
                  <c:v>2800.5714545600117</c:v>
                </c:pt>
                <c:pt idx="39" formatCode="_-* #\ ##0\ _€_-;\-* #\ ##0\ _€_-;_-* &quot;-&quot;??\ _€_-;_-@_-">
                  <c:v>2820.1754547419318</c:v>
                </c:pt>
                <c:pt idx="40" formatCode="_-* #\ ##0\ _€_-;\-* #\ ##0\ _€_-;_-* &quot;-&quot;??\ _€_-;_-@_-">
                  <c:v>2839.9166829251258</c:v>
                </c:pt>
                <c:pt idx="41" formatCode="_-* #\ ##0\ _€_-;\-* #\ ##0\ _€_-;_-* &quot;-&quot;??\ _€_-;_-@_-">
                  <c:v>2859.7960997056016</c:v>
                </c:pt>
                <c:pt idx="42" formatCode="_-* #\ ##0\ _€_-;\-* #\ ##0\ _€_-;_-* &quot;-&quot;??\ _€_-;_-@_-">
                  <c:v>2879.81467240354</c:v>
                </c:pt>
                <c:pt idx="43" formatCode="_-* #\ ##0\ _€_-;\-* #\ ##0\ _€_-;_-* &quot;-&quot;??\ _€_-;_-@_-">
                  <c:v>2899.9733751103645</c:v>
                </c:pt>
                <c:pt idx="44" formatCode="_-* #\ ##0\ _€_-;\-* #\ ##0\ _€_-;_-* &quot;-&quot;??\ _€_-;_-@_-">
                  <c:v>2920.2731887361356</c:v>
                </c:pt>
                <c:pt idx="45" formatCode="_-* #\ ##0\ _€_-;\-* #\ ##0\ _€_-;_-* &quot;-&quot;??\ _€_-;_-@_-">
                  <c:v>2940.7151010572893</c:v>
                </c:pt>
                <c:pt idx="46" formatCode="_-* #\ ##0\ _€_-;\-* #\ ##0\ _€_-;_-* &quot;-&quot;??\ _€_-;_-@_-">
                  <c:v>2961.3001067646906</c:v>
                </c:pt>
                <c:pt idx="47" formatCode="_-* #\ ##0\ _€_-;\-* #\ ##0\ _€_-;_-* &quot;-&quot;??\ _€_-;_-@_-">
                  <c:v>2982.0292075120428</c:v>
                </c:pt>
                <c:pt idx="48" formatCode="_-* #\ ##0\ _€_-;\-* #\ ##0\ _€_-;_-* &quot;-&quot;??\ _€_-;_-@_-">
                  <c:v>3002.9034119646271</c:v>
                </c:pt>
                <c:pt idx="49" formatCode="_-* #\ ##0\ _€_-;\-* #\ ##0\ _€_-;_-* &quot;-&quot;??\ _€_-;_-@_-">
                  <c:v>3023.9237358483788</c:v>
                </c:pt>
                <c:pt idx="50" formatCode="_-* #\ ##0\ _€_-;\-* #\ ##0\ _€_-;_-* &quot;-&quot;??\ _€_-;_-@_-">
                  <c:v>3045.0912019993175</c:v>
                </c:pt>
                <c:pt idx="51" formatCode="_-* #\ ##0\ _€_-;\-* #\ ##0\ _€_-;_-* &quot;-&quot;??\ _€_-;_-@_-">
                  <c:v>3066.4068404133118</c:v>
                </c:pt>
                <c:pt idx="52" formatCode="_-* #\ ##0\ _€_-;\-* #\ ##0\ _€_-;_-* &quot;-&quot;??\ _€_-;_-@_-">
                  <c:v>3087.8716882962049</c:v>
                </c:pt>
                <c:pt idx="53" formatCode="_-* #\ ##0\ _€_-;\-* #\ ##0\ _€_-;_-* &quot;-&quot;??\ _€_-;_-@_-">
                  <c:v>3109.4867901142784</c:v>
                </c:pt>
                <c:pt idx="54" formatCode="_-* #\ ##0\ _€_-;\-* #\ ##0\ _€_-;_-* &quot;-&quot;??\ _€_-;_-@_-">
                  <c:v>3131.2531976450787</c:v>
                </c:pt>
                <c:pt idx="55" formatCode="_-* #\ ##0\ _€_-;\-* #\ ##0\ _€_-;_-* &quot;-&quot;??\ _€_-;_-@_-">
                  <c:v>3153.1719700285939</c:v>
                </c:pt>
                <c:pt idx="56" formatCode="_-* #\ ##0\ _€_-;\-* #\ ##0\ _€_-;_-* &quot;-&quot;??\ _€_-;_-@_-">
                  <c:v>3175.2441738187936</c:v>
                </c:pt>
                <c:pt idx="57" formatCode="_-* #\ ##0\ _€_-;\-* #\ ##0\ _€_-;_-* &quot;-&quot;??\ _€_-;_-@_-">
                  <c:v>3197.4708830355253</c:v>
                </c:pt>
                <c:pt idx="58" formatCode="_-* #\ ##0\ _€_-;\-* #\ ##0\ _€_-;_-* &quot;-&quot;??\ _€_-;_-@_-">
                  <c:v>3219.8531792167737</c:v>
                </c:pt>
                <c:pt idx="59" formatCode="_-* #\ ##0\ _€_-;\-* #\ ##0\ _€_-;_-* &quot;-&quot;??\ _€_-;_-@_-">
                  <c:v>3242.3921514712906</c:v>
                </c:pt>
                <c:pt idx="60" formatCode="_-* #\ ##0\ _€_-;\-* #\ ##0\ _€_-;_-* &quot;-&quot;??\ _€_-;_-@_-">
                  <c:v>3265.0888965315894</c:v>
                </c:pt>
                <c:pt idx="61" formatCode="_-* #\ ##0\ _€_-;\-* #\ ##0\ _€_-;_-* &quot;-&quot;??\ _€_-;_-@_-">
                  <c:v>3287.9445188073109</c:v>
                </c:pt>
                <c:pt idx="62" formatCode="_-* #\ ##0\ _€_-;\-* #\ ##0\ _€_-;_-* &quot;-&quot;??\ _€_-;_-@_-">
                  <c:v>3310.9601304389612</c:v>
                </c:pt>
                <c:pt idx="63" formatCode="_-* #\ ##0\ _€_-;\-* #\ ##0\ _€_-;_-* &quot;-&quot;??\ _€_-;_-@_-">
                  <c:v>3334.1368513520338</c:v>
                </c:pt>
                <c:pt idx="64" formatCode="_-* #\ ##0\ _€_-;\-* #\ ##0\ _€_-;_-* &quot;-&quot;??\ _€_-;_-@_-">
                  <c:v>3357.4758093114983</c:v>
                </c:pt>
                <c:pt idx="65" formatCode="_-* #\ ##0\ _€_-;\-* #\ ##0\ _€_-;_-* &quot;-&quot;??\ _€_-;_-@_-">
                  <c:v>3380.9781399766784</c:v>
                </c:pt>
                <c:pt idx="66" formatCode="_-* #\ ##0\ _€_-;\-* #\ ##0\ _€_-;_-* &quot;-&quot;??\ _€_-;_-@_-">
                  <c:v>3404.6449869565149</c:v>
                </c:pt>
                <c:pt idx="67" formatCode="_-* #\ ##0\ _€_-;\-* #\ ##0\ _€_-;_-* &quot;-&quot;??\ _€_-;_-@_-">
                  <c:v>3428.4775018652103</c:v>
                </c:pt>
                <c:pt idx="68" formatCode="_-* #\ ##0\ _€_-;\-* #\ ##0\ _€_-;_-* &quot;-&quot;??\ _€_-;_-@_-">
                  <c:v>3452.4768443782664</c:v>
                </c:pt>
                <c:pt idx="69" formatCode="_-* #\ ##0\ _€_-;\-* #\ ##0\ _€_-;_-* &quot;-&quot;??\ _€_-;_-@_-">
                  <c:v>3476.6441822889137</c:v>
                </c:pt>
                <c:pt idx="70" formatCode="_-* #\ ##0\ _€_-;\-* #\ ##0\ _€_-;_-* &quot;-&quot;??\ _€_-;_-@_-">
                  <c:v>3500.9806915649365</c:v>
                </c:pt>
              </c:numCache>
            </c:numRef>
          </c:val>
          <c:smooth val="0"/>
          <c:extLst>
            <c:ext xmlns:c15="http://schemas.microsoft.com/office/drawing/2012/chart" uri="{02D57815-91ED-43cb-92C2-25804820EDAC}">
              <c15:datalabelsRange>
                <c15:f>'Fig 2.6'!$D$24:$BV$24</c15:f>
                <c15:dlblRangeCache>
                  <c:ptCount val="71"/>
                  <c:pt idx="70">
                    <c:v>3 501 €</c:v>
                  </c:pt>
                </c15:dlblRangeCache>
              </c15:datalabelsRange>
            </c:ext>
            <c:ext xmlns:c16="http://schemas.microsoft.com/office/drawing/2014/chart" uri="{C3380CC4-5D6E-409C-BE32-E72D297353CC}">
              <c16:uniqueId val="{000000D9-9B42-453C-9DBE-4705EB004C84}"/>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ax val="6000"/>
          <c:min val="1000"/>
        </c:scaling>
        <c:delete val="0"/>
        <c:axPos val="l"/>
        <c:title>
          <c:tx>
            <c:rich>
              <a:bodyPr/>
              <a:lstStyle/>
              <a:p>
                <a:pPr>
                  <a:defRPr/>
                </a:pPr>
                <a:r>
                  <a:rPr lang="en-US"/>
                  <a:t>En euros 2020 </a:t>
                </a:r>
              </a:p>
            </c:rich>
          </c:tx>
          <c:layout>
            <c:manualLayout>
              <c:xMode val="edge"/>
              <c:yMode val="edge"/>
              <c:x val="0"/>
              <c:y val="0.27573348348348348"/>
            </c:manualLayout>
          </c:layout>
          <c:overlay val="0"/>
        </c:title>
        <c:numFmt formatCode="General" sourceLinked="0"/>
        <c:majorTickMark val="out"/>
        <c:minorTickMark val="none"/>
        <c:tickLblPos val="nextTo"/>
        <c:crossAx val="174641536"/>
        <c:crosses val="autoZero"/>
        <c:crossBetween val="between"/>
        <c:majorUnit val="500"/>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72023120271730734"/>
        </c:manualLayout>
      </c:layout>
      <c:lineChart>
        <c:grouping val="standard"/>
        <c:varyColors val="0"/>
        <c:ser>
          <c:idx val="5"/>
          <c:order val="0"/>
          <c:tx>
            <c:strRef>
              <c:f>'Fig 2.7'!$B$5</c:f>
              <c:strCache>
                <c:ptCount val="1"/>
                <c:pt idx="0">
                  <c:v>Obs</c:v>
                </c:pt>
              </c:strCache>
            </c:strRef>
          </c:tx>
          <c:spPr>
            <a:ln w="28575">
              <a:solidFill>
                <a:schemeClr val="bg1">
                  <a:lumMod val="50000"/>
                </a:schemeClr>
              </a:solidFill>
            </a:ln>
          </c:spPr>
          <c:marker>
            <c:symbol val="none"/>
          </c:marker>
          <c:dLbls>
            <c:dLbl>
              <c:idx val="0"/>
              <c:layout/>
              <c:tx>
                <c:rich>
                  <a:bodyPr/>
                  <a:lstStyle/>
                  <a:p>
                    <a:fld id="{93506C1E-7E07-45BF-BBBE-31142111198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29A3-43E9-B8F5-F6279B7E7DFB}"/>
                </c:ext>
              </c:extLst>
            </c:dLbl>
            <c:dLbl>
              <c:idx val="1"/>
              <c:layout/>
              <c:tx>
                <c:rich>
                  <a:bodyPr/>
                  <a:lstStyle/>
                  <a:p>
                    <a:fld id="{79F17BB9-1D89-4548-A48E-6E2BF9B1C9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9A3-43E9-B8F5-F6279B7E7DFB}"/>
                </c:ext>
              </c:extLst>
            </c:dLbl>
            <c:dLbl>
              <c:idx val="2"/>
              <c:layout/>
              <c:tx>
                <c:rich>
                  <a:bodyPr/>
                  <a:lstStyle/>
                  <a:p>
                    <a:fld id="{E2600700-4CE6-4658-B3DC-B1176E348A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9A3-43E9-B8F5-F6279B7E7DFB}"/>
                </c:ext>
              </c:extLst>
            </c:dLbl>
            <c:dLbl>
              <c:idx val="3"/>
              <c:layout/>
              <c:tx>
                <c:rich>
                  <a:bodyPr/>
                  <a:lstStyle/>
                  <a:p>
                    <a:fld id="{140B9EBD-EEE5-4357-9DAE-82266FDA39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9A3-43E9-B8F5-F6279B7E7DFB}"/>
                </c:ext>
              </c:extLst>
            </c:dLbl>
            <c:dLbl>
              <c:idx val="4"/>
              <c:layout/>
              <c:tx>
                <c:rich>
                  <a:bodyPr/>
                  <a:lstStyle/>
                  <a:p>
                    <a:fld id="{82A65592-E5BB-45F2-A637-F90EBCB8FD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29A3-43E9-B8F5-F6279B7E7DFB}"/>
                </c:ext>
              </c:extLst>
            </c:dLbl>
            <c:dLbl>
              <c:idx val="5"/>
              <c:layout/>
              <c:tx>
                <c:rich>
                  <a:bodyPr/>
                  <a:lstStyle/>
                  <a:p>
                    <a:fld id="{0FDB22D3-AF6B-4F92-A513-A7DD8BFA84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9A3-43E9-B8F5-F6279B7E7DFB}"/>
                </c:ext>
              </c:extLst>
            </c:dLbl>
            <c:dLbl>
              <c:idx val="6"/>
              <c:layout/>
              <c:tx>
                <c:rich>
                  <a:bodyPr/>
                  <a:lstStyle/>
                  <a:p>
                    <a:fld id="{001FA17A-831B-43FB-9114-8383D59CD2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9A3-43E9-B8F5-F6279B7E7DFB}"/>
                </c:ext>
              </c:extLst>
            </c:dLbl>
            <c:dLbl>
              <c:idx val="7"/>
              <c:layout/>
              <c:tx>
                <c:rich>
                  <a:bodyPr/>
                  <a:lstStyle/>
                  <a:p>
                    <a:fld id="{C4E35241-B772-4BD2-89CF-CECDBFC536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9A3-43E9-B8F5-F6279B7E7DFB}"/>
                </c:ext>
              </c:extLst>
            </c:dLbl>
            <c:dLbl>
              <c:idx val="8"/>
              <c:layout/>
              <c:tx>
                <c:rich>
                  <a:bodyPr/>
                  <a:lstStyle/>
                  <a:p>
                    <a:fld id="{7C49F720-3AB4-4A45-B95C-8DF661F319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29A3-43E9-B8F5-F6279B7E7DFB}"/>
                </c:ext>
              </c:extLst>
            </c:dLbl>
            <c:dLbl>
              <c:idx val="9"/>
              <c:layout/>
              <c:tx>
                <c:rich>
                  <a:bodyPr/>
                  <a:lstStyle/>
                  <a:p>
                    <a:fld id="{3EC0FC0A-2914-4484-9F16-1CB28C2E29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9A3-43E9-B8F5-F6279B7E7DFB}"/>
                </c:ext>
              </c:extLst>
            </c:dLbl>
            <c:dLbl>
              <c:idx val="10"/>
              <c:layout/>
              <c:tx>
                <c:rich>
                  <a:bodyPr/>
                  <a:lstStyle/>
                  <a:p>
                    <a:fld id="{013BD563-A873-45CC-9910-385CEC9FAF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9A3-43E9-B8F5-F6279B7E7DFB}"/>
                </c:ext>
              </c:extLst>
            </c:dLbl>
            <c:dLbl>
              <c:idx val="11"/>
              <c:layout/>
              <c:tx>
                <c:rich>
                  <a:bodyPr/>
                  <a:lstStyle/>
                  <a:p>
                    <a:fld id="{C246C8F2-2F85-4E58-93D0-A2C3CC232F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9A3-43E9-B8F5-F6279B7E7DFB}"/>
                </c:ext>
              </c:extLst>
            </c:dLbl>
            <c:dLbl>
              <c:idx val="12"/>
              <c:layout/>
              <c:tx>
                <c:rich>
                  <a:bodyPr/>
                  <a:lstStyle/>
                  <a:p>
                    <a:fld id="{D3DC8EF9-CE9B-4499-BD01-D429697627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29A3-43E9-B8F5-F6279B7E7DFB}"/>
                </c:ext>
              </c:extLst>
            </c:dLbl>
            <c:dLbl>
              <c:idx val="13"/>
              <c:layout/>
              <c:tx>
                <c:rich>
                  <a:bodyPr/>
                  <a:lstStyle/>
                  <a:p>
                    <a:fld id="{4DB149BD-1024-4E39-A28C-7C62C4EE9B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9A3-43E9-B8F5-F6279B7E7DFB}"/>
                </c:ext>
              </c:extLst>
            </c:dLbl>
            <c:dLbl>
              <c:idx val="14"/>
              <c:layout/>
              <c:tx>
                <c:rich>
                  <a:bodyPr/>
                  <a:lstStyle/>
                  <a:p>
                    <a:fld id="{3A6672E8-0AEC-4471-8F2E-0F5BCB31DF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9A3-43E9-B8F5-F6279B7E7DFB}"/>
                </c:ext>
              </c:extLst>
            </c:dLbl>
            <c:dLbl>
              <c:idx val="15"/>
              <c:layout/>
              <c:tx>
                <c:rich>
                  <a:bodyPr/>
                  <a:lstStyle/>
                  <a:p>
                    <a:fld id="{BB32C85F-7A58-4901-8035-0737C780E3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9A3-43E9-B8F5-F6279B7E7DFB}"/>
                </c:ext>
              </c:extLst>
            </c:dLbl>
            <c:dLbl>
              <c:idx val="16"/>
              <c:layout/>
              <c:tx>
                <c:rich>
                  <a:bodyPr/>
                  <a:lstStyle/>
                  <a:p>
                    <a:fld id="{6C9DA2B1-4502-4F5F-8135-D1F5DA81F5A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29A3-43E9-B8F5-F6279B7E7DFB}"/>
                </c:ext>
              </c:extLst>
            </c:dLbl>
            <c:dLbl>
              <c:idx val="17"/>
              <c:layout/>
              <c:tx>
                <c:rich>
                  <a:bodyPr/>
                  <a:lstStyle/>
                  <a:p>
                    <a:fld id="{7F9EDF50-B68C-4370-A450-9A4F906A94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9A3-43E9-B8F5-F6279B7E7DFB}"/>
                </c:ext>
              </c:extLst>
            </c:dLbl>
            <c:dLbl>
              <c:idx val="18"/>
              <c:layout/>
              <c:tx>
                <c:rich>
                  <a:bodyPr/>
                  <a:lstStyle/>
                  <a:p>
                    <a:fld id="{C8419B58-F1EF-4291-9243-D6EB9FCCDF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29A3-43E9-B8F5-F6279B7E7DFB}"/>
                </c:ext>
              </c:extLst>
            </c:dLbl>
            <c:dLbl>
              <c:idx val="19"/>
              <c:layout/>
              <c:tx>
                <c:rich>
                  <a:bodyPr/>
                  <a:lstStyle/>
                  <a:p>
                    <a:fld id="{AD95A030-9710-4432-B1E1-DECF8C2C28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9A3-43E9-B8F5-F6279B7E7DFB}"/>
                </c:ext>
              </c:extLst>
            </c:dLbl>
            <c:dLbl>
              <c:idx val="20"/>
              <c:delete val="1"/>
              <c:extLst>
                <c:ext xmlns:c15="http://schemas.microsoft.com/office/drawing/2012/chart" uri="{CE6537A1-D6FC-4f65-9D91-7224C49458BB}"/>
                <c:ext xmlns:c16="http://schemas.microsoft.com/office/drawing/2014/chart" uri="{C3380CC4-5D6E-409C-BE32-E72D297353CC}">
                  <c16:uniqueId val="{00000014-29A3-43E9-B8F5-F6279B7E7DFB}"/>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A3-43E9-B8F5-F6279B7E7DFB}"/>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A3-43E9-B8F5-F6279B7E7DFB}"/>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A3-43E9-B8F5-F6279B7E7DFB}"/>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A3-43E9-B8F5-F6279B7E7DFB}"/>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9A3-43E9-B8F5-F6279B7E7DFB}"/>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9A3-43E9-B8F5-F6279B7E7DFB}"/>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9A3-43E9-B8F5-F6279B7E7DFB}"/>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9A3-43E9-B8F5-F6279B7E7DFB}"/>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9A3-43E9-B8F5-F6279B7E7DFB}"/>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9A3-43E9-B8F5-F6279B7E7DFB}"/>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9A3-43E9-B8F5-F6279B7E7DFB}"/>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9A3-43E9-B8F5-F6279B7E7DFB}"/>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9A3-43E9-B8F5-F6279B7E7DFB}"/>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9A3-43E9-B8F5-F6279B7E7DFB}"/>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9A3-43E9-B8F5-F6279B7E7DFB}"/>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9A3-43E9-B8F5-F6279B7E7DFB}"/>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9A3-43E9-B8F5-F6279B7E7DFB}"/>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9A3-43E9-B8F5-F6279B7E7DFB}"/>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9A3-43E9-B8F5-F6279B7E7DFB}"/>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9A3-43E9-B8F5-F6279B7E7DFB}"/>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9A3-43E9-B8F5-F6279B7E7DFB}"/>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9A3-43E9-B8F5-F6279B7E7DFB}"/>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9A3-43E9-B8F5-F6279B7E7DFB}"/>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9A3-43E9-B8F5-F6279B7E7DFB}"/>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9A3-43E9-B8F5-F6279B7E7DFB}"/>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9A3-43E9-B8F5-F6279B7E7DFB}"/>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9A3-43E9-B8F5-F6279B7E7DFB}"/>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9A3-43E9-B8F5-F6279B7E7DFB}"/>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9A3-43E9-B8F5-F6279B7E7DFB}"/>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29A3-43E9-B8F5-F6279B7E7DFB}"/>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9A3-43E9-B8F5-F6279B7E7DFB}"/>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9A3-43E9-B8F5-F6279B7E7DFB}"/>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9A3-43E9-B8F5-F6279B7E7DFB}"/>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29A3-43E9-B8F5-F6279B7E7DFB}"/>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9A3-43E9-B8F5-F6279B7E7DFB}"/>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29A3-43E9-B8F5-F6279B7E7DFB}"/>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9A3-43E9-B8F5-F6279B7E7DFB}"/>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29A3-43E9-B8F5-F6279B7E7DFB}"/>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9A3-43E9-B8F5-F6279B7E7DFB}"/>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29A3-43E9-B8F5-F6279B7E7DFB}"/>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9A3-43E9-B8F5-F6279B7E7DFB}"/>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9A3-43E9-B8F5-F6279B7E7DFB}"/>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9A3-43E9-B8F5-F6279B7E7DFB}"/>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29A3-43E9-B8F5-F6279B7E7DFB}"/>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29A3-43E9-B8F5-F6279B7E7DFB}"/>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9A3-43E9-B8F5-F6279B7E7DFB}"/>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9A3-43E9-B8F5-F6279B7E7DFB}"/>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9A3-43E9-B8F5-F6279B7E7DFB}"/>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9A3-43E9-B8F5-F6279B7E7DFB}"/>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29A3-43E9-B8F5-F6279B7E7DFB}"/>
                </c:ext>
              </c:extLst>
            </c:dLbl>
            <c:spPr>
              <a:noFill/>
              <a:ln>
                <a:noFill/>
              </a:ln>
              <a:effectLst/>
            </c:spPr>
            <c:txPr>
              <a:bodyPr wrap="square" lIns="38100" tIns="19050" rIns="38100" bIns="19050" anchor="ctr">
                <a:spAutoFit/>
              </a:bodyPr>
              <a:lstStyle/>
              <a:p>
                <a:pPr>
                  <a:defRPr sz="1100" b="1"/>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2.7'!$C$4:$BU$4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2.7'!$C$5:$BU$5</c:f>
              <c:numCache>
                <c:formatCode>0.0</c:formatCode>
                <c:ptCount val="71"/>
                <c:pt idx="0">
                  <c:v>60.739511626178199</c:v>
                </c:pt>
                <c:pt idx="1">
                  <c:v>60.763321262969711</c:v>
                </c:pt>
                <c:pt idx="2">
                  <c:v>60.763741937900242</c:v>
                </c:pt>
                <c:pt idx="3">
                  <c:v>60.785515137037578</c:v>
                </c:pt>
                <c:pt idx="4">
                  <c:v>60.67</c:v>
                </c:pt>
                <c:pt idx="5">
                  <c:v>60.64</c:v>
                </c:pt>
                <c:pt idx="6">
                  <c:v>60.56</c:v>
                </c:pt>
                <c:pt idx="7">
                  <c:v>60.519999999999996</c:v>
                </c:pt>
                <c:pt idx="8">
                  <c:v>60.46</c:v>
                </c:pt>
                <c:pt idx="9">
                  <c:v>60.55</c:v>
                </c:pt>
                <c:pt idx="10">
                  <c:v>60.51</c:v>
                </c:pt>
                <c:pt idx="11">
                  <c:v>60.769999999999996</c:v>
                </c:pt>
                <c:pt idx="12">
                  <c:v>61.03</c:v>
                </c:pt>
                <c:pt idx="13">
                  <c:v>61.19</c:v>
                </c:pt>
                <c:pt idx="14">
                  <c:v>61.34</c:v>
                </c:pt>
                <c:pt idx="15">
                  <c:v>61.6</c:v>
                </c:pt>
                <c:pt idx="16">
                  <c:v>61.92</c:v>
                </c:pt>
                <c:pt idx="17">
                  <c:v>62.08</c:v>
                </c:pt>
                <c:pt idx="18">
                  <c:v>62.149350551927377</c:v>
                </c:pt>
                <c:pt idx="19">
                  <c:v>62.199311579600923</c:v>
                </c:pt>
                <c:pt idx="20">
                  <c:v>62.411580667545508</c:v>
                </c:pt>
              </c:numCache>
            </c:numRef>
          </c:val>
          <c:smooth val="0"/>
          <c:extLst>
            <c:ext xmlns:c15="http://schemas.microsoft.com/office/drawing/2012/chart" uri="{02D57815-91ED-43cb-92C2-25804820EDAC}">
              <c15:datalabelsRange>
                <c15:f>'Fig 2.7'!$C$7:$BU$7</c15:f>
                <c15:dlblRangeCache>
                  <c:ptCount val="71"/>
                  <c:pt idx="0">
                    <c:v>60,7 ans</c:v>
                  </c:pt>
                  <c:pt idx="20">
                    <c:v>62,4 ans</c:v>
                  </c:pt>
                  <c:pt idx="35">
                    <c:v>63,7 ans</c:v>
                  </c:pt>
                  <c:pt idx="70">
                    <c:v>63,9 ans</c:v>
                  </c:pt>
                </c15:dlblRangeCache>
              </c15:datalabelsRange>
            </c:ext>
            <c:ext xmlns:c16="http://schemas.microsoft.com/office/drawing/2014/chart" uri="{C3380CC4-5D6E-409C-BE32-E72D297353CC}">
              <c16:uniqueId val="{00000047-29A3-43E9-B8F5-F6279B7E7DFB}"/>
            </c:ext>
          </c:extLst>
        </c:ser>
        <c:ser>
          <c:idx val="0"/>
          <c:order val="1"/>
          <c:tx>
            <c:strRef>
              <c:f>'Fig 2.7'!$B$6</c:f>
              <c:strCache>
                <c:ptCount val="1"/>
                <c:pt idx="0">
                  <c:v>Tous scénarios</c:v>
                </c:pt>
              </c:strCache>
            </c:strRef>
          </c:tx>
          <c:spPr>
            <a:ln w="28575">
              <a:solidFill>
                <a:schemeClr val="tx2"/>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29A3-43E9-B8F5-F6279B7E7DF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9A3-43E9-B8F5-F6279B7E7DF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29A3-43E9-B8F5-F6279B7E7DF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9A3-43E9-B8F5-F6279B7E7DFB}"/>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29A3-43E9-B8F5-F6279B7E7DF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29A3-43E9-B8F5-F6279B7E7DFB}"/>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29A3-43E9-B8F5-F6279B7E7DFB}"/>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29A3-43E9-B8F5-F6279B7E7DF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29A3-43E9-B8F5-F6279B7E7DF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29A3-43E9-B8F5-F6279B7E7DF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29A3-43E9-B8F5-F6279B7E7DF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29A3-43E9-B8F5-F6279B7E7DF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29A3-43E9-B8F5-F6279B7E7DFB}"/>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9A3-43E9-B8F5-F6279B7E7DFB}"/>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29A3-43E9-B8F5-F6279B7E7DFB}"/>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29A3-43E9-B8F5-F6279B7E7DFB}"/>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29A3-43E9-B8F5-F6279B7E7DFB}"/>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29A3-43E9-B8F5-F6279B7E7DFB}"/>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29A3-43E9-B8F5-F6279B7E7DFB}"/>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29A3-43E9-B8F5-F6279B7E7DFB}"/>
                </c:ext>
              </c:extLst>
            </c:dLbl>
            <c:dLbl>
              <c:idx val="20"/>
              <c:layout/>
              <c:tx>
                <c:rich>
                  <a:bodyPr wrap="square" lIns="38100" tIns="19050" rIns="38100" bIns="19050" anchor="ctr">
                    <a:spAutoFit/>
                  </a:bodyPr>
                  <a:lstStyle/>
                  <a:p>
                    <a:pPr>
                      <a:defRPr sz="1100" b="1">
                        <a:solidFill>
                          <a:schemeClr val="tx1">
                            <a:lumMod val="50000"/>
                            <a:lumOff val="50000"/>
                          </a:schemeClr>
                        </a:solidFill>
                      </a:defRPr>
                    </a:pPr>
                    <a:fld id="{90C1B810-A8BA-4620-A23A-618187147CB9}" type="CELLRANGE">
                      <a:rPr lang="en-US"/>
                      <a:pPr>
                        <a:defRPr sz="1100" b="1">
                          <a:solidFill>
                            <a:schemeClr val="tx1">
                              <a:lumMod val="50000"/>
                              <a:lumOff val="50000"/>
                            </a:schemeClr>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29A3-43E9-B8F5-F6279B7E7DFB}"/>
                </c:ext>
              </c:extLst>
            </c:dLbl>
            <c:dLbl>
              <c:idx val="21"/>
              <c:layout/>
              <c:tx>
                <c:rich>
                  <a:bodyPr/>
                  <a:lstStyle/>
                  <a:p>
                    <a:fld id="{B1D2346B-A967-4F86-B135-CA676A7E44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29A3-43E9-B8F5-F6279B7E7DFB}"/>
                </c:ext>
              </c:extLst>
            </c:dLbl>
            <c:dLbl>
              <c:idx val="22"/>
              <c:layout/>
              <c:tx>
                <c:rich>
                  <a:bodyPr/>
                  <a:lstStyle/>
                  <a:p>
                    <a:fld id="{595D8918-8407-4310-BA3A-F125B60391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29A3-43E9-B8F5-F6279B7E7DFB}"/>
                </c:ext>
              </c:extLst>
            </c:dLbl>
            <c:dLbl>
              <c:idx val="23"/>
              <c:layout/>
              <c:tx>
                <c:rich>
                  <a:bodyPr/>
                  <a:lstStyle/>
                  <a:p>
                    <a:fld id="{959741E3-62F2-4263-BFF3-1A9FDB5B55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29A3-43E9-B8F5-F6279B7E7DFB}"/>
                </c:ext>
              </c:extLst>
            </c:dLbl>
            <c:dLbl>
              <c:idx val="24"/>
              <c:layout/>
              <c:tx>
                <c:rich>
                  <a:bodyPr/>
                  <a:lstStyle/>
                  <a:p>
                    <a:fld id="{B8024B2E-8BA1-4FE8-86E8-909E24E49B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29A3-43E9-B8F5-F6279B7E7DFB}"/>
                </c:ext>
              </c:extLst>
            </c:dLbl>
            <c:dLbl>
              <c:idx val="25"/>
              <c:layout/>
              <c:tx>
                <c:rich>
                  <a:bodyPr/>
                  <a:lstStyle/>
                  <a:p>
                    <a:fld id="{61055B42-427B-4700-9B62-E43B6CC940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29A3-43E9-B8F5-F6279B7E7DFB}"/>
                </c:ext>
              </c:extLst>
            </c:dLbl>
            <c:dLbl>
              <c:idx val="26"/>
              <c:layout/>
              <c:tx>
                <c:rich>
                  <a:bodyPr/>
                  <a:lstStyle/>
                  <a:p>
                    <a:fld id="{6F47F458-D397-4E3A-B192-626E045DD8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29A3-43E9-B8F5-F6279B7E7DFB}"/>
                </c:ext>
              </c:extLst>
            </c:dLbl>
            <c:dLbl>
              <c:idx val="27"/>
              <c:layout/>
              <c:tx>
                <c:rich>
                  <a:bodyPr/>
                  <a:lstStyle/>
                  <a:p>
                    <a:fld id="{AAB3CD9E-0528-49C2-81FA-9189CC2C8A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29A3-43E9-B8F5-F6279B7E7DFB}"/>
                </c:ext>
              </c:extLst>
            </c:dLbl>
            <c:dLbl>
              <c:idx val="28"/>
              <c:layout/>
              <c:tx>
                <c:rich>
                  <a:bodyPr/>
                  <a:lstStyle/>
                  <a:p>
                    <a:fld id="{7AC5561C-837A-4354-875B-2753BCC5B8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29A3-43E9-B8F5-F6279B7E7DFB}"/>
                </c:ext>
              </c:extLst>
            </c:dLbl>
            <c:dLbl>
              <c:idx val="29"/>
              <c:layout/>
              <c:tx>
                <c:rich>
                  <a:bodyPr/>
                  <a:lstStyle/>
                  <a:p>
                    <a:fld id="{AB980EB9-7DF4-4AED-9F4B-08DD796102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29A3-43E9-B8F5-F6279B7E7DFB}"/>
                </c:ext>
              </c:extLst>
            </c:dLbl>
            <c:dLbl>
              <c:idx val="30"/>
              <c:layout/>
              <c:tx>
                <c:rich>
                  <a:bodyPr/>
                  <a:lstStyle/>
                  <a:p>
                    <a:fld id="{F1CE4148-713C-49D0-A821-AB62F2F7BA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29A3-43E9-B8F5-F6279B7E7DFB}"/>
                </c:ext>
              </c:extLst>
            </c:dLbl>
            <c:dLbl>
              <c:idx val="31"/>
              <c:layout/>
              <c:tx>
                <c:rich>
                  <a:bodyPr/>
                  <a:lstStyle/>
                  <a:p>
                    <a:fld id="{11518807-CC77-40E0-8220-9F026475B2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29A3-43E9-B8F5-F6279B7E7DFB}"/>
                </c:ext>
              </c:extLst>
            </c:dLbl>
            <c:dLbl>
              <c:idx val="32"/>
              <c:layout/>
              <c:tx>
                <c:rich>
                  <a:bodyPr/>
                  <a:lstStyle/>
                  <a:p>
                    <a:fld id="{61AAC1A5-8B19-48C2-AA2C-3EE1246690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29A3-43E9-B8F5-F6279B7E7DFB}"/>
                </c:ext>
              </c:extLst>
            </c:dLbl>
            <c:dLbl>
              <c:idx val="33"/>
              <c:layout/>
              <c:tx>
                <c:rich>
                  <a:bodyPr/>
                  <a:lstStyle/>
                  <a:p>
                    <a:fld id="{EF6CE77A-B8A1-45B6-987B-A739B9D462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29A3-43E9-B8F5-F6279B7E7DFB}"/>
                </c:ext>
              </c:extLst>
            </c:dLbl>
            <c:dLbl>
              <c:idx val="34"/>
              <c:layout/>
              <c:tx>
                <c:rich>
                  <a:bodyPr/>
                  <a:lstStyle/>
                  <a:p>
                    <a:fld id="{9193DB79-406F-4BBE-BA60-965A58F5FE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29A3-43E9-B8F5-F6279B7E7DFB}"/>
                </c:ext>
              </c:extLst>
            </c:dLbl>
            <c:dLbl>
              <c:idx val="35"/>
              <c:layout/>
              <c:tx>
                <c:rich>
                  <a:bodyPr wrap="square" lIns="38100" tIns="19050" rIns="38100" bIns="19050" anchor="ctr">
                    <a:spAutoFit/>
                  </a:bodyPr>
                  <a:lstStyle/>
                  <a:p>
                    <a:pPr>
                      <a:defRPr sz="1100" b="1">
                        <a:solidFill>
                          <a:schemeClr val="tx2"/>
                        </a:solidFill>
                      </a:defRPr>
                    </a:pPr>
                    <a:fld id="{0CC54402-632E-4373-9911-7822F7CF47E3}" type="CELLRANGE">
                      <a:rPr lang="fr-FR"/>
                      <a:pPr>
                        <a:defRPr sz="1100" b="1">
                          <a:solidFill>
                            <a:schemeClr val="tx2"/>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B-29A3-43E9-B8F5-F6279B7E7DFB}"/>
                </c:ext>
              </c:extLst>
            </c:dLbl>
            <c:dLbl>
              <c:idx val="36"/>
              <c:layout/>
              <c:tx>
                <c:rich>
                  <a:bodyPr/>
                  <a:lstStyle/>
                  <a:p>
                    <a:fld id="{131E9D25-7497-4541-9E5E-29DA868A8A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29A3-43E9-B8F5-F6279B7E7DFB}"/>
                </c:ext>
              </c:extLst>
            </c:dLbl>
            <c:dLbl>
              <c:idx val="37"/>
              <c:layout/>
              <c:tx>
                <c:rich>
                  <a:bodyPr/>
                  <a:lstStyle/>
                  <a:p>
                    <a:fld id="{00E7EAE0-9E08-4F75-B527-FAF5319B70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29A3-43E9-B8F5-F6279B7E7DFB}"/>
                </c:ext>
              </c:extLst>
            </c:dLbl>
            <c:dLbl>
              <c:idx val="38"/>
              <c:layout/>
              <c:tx>
                <c:rich>
                  <a:bodyPr/>
                  <a:lstStyle/>
                  <a:p>
                    <a:fld id="{CF0D2651-E653-4291-A0F1-28F1D3B915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29A3-43E9-B8F5-F6279B7E7DFB}"/>
                </c:ext>
              </c:extLst>
            </c:dLbl>
            <c:dLbl>
              <c:idx val="39"/>
              <c:layout/>
              <c:tx>
                <c:rich>
                  <a:bodyPr/>
                  <a:lstStyle/>
                  <a:p>
                    <a:fld id="{41592531-4685-44FE-845C-7E11F21368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29A3-43E9-B8F5-F6279B7E7DFB}"/>
                </c:ext>
              </c:extLst>
            </c:dLbl>
            <c:dLbl>
              <c:idx val="40"/>
              <c:layout/>
              <c:tx>
                <c:rich>
                  <a:bodyPr/>
                  <a:lstStyle/>
                  <a:p>
                    <a:fld id="{D04D5F46-99C9-44C2-B2F3-01D43582AD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29A3-43E9-B8F5-F6279B7E7DFB}"/>
                </c:ext>
              </c:extLst>
            </c:dLbl>
            <c:dLbl>
              <c:idx val="41"/>
              <c:layout/>
              <c:tx>
                <c:rich>
                  <a:bodyPr/>
                  <a:lstStyle/>
                  <a:p>
                    <a:fld id="{9BEEF96C-1B5A-45C6-BA8B-583B84837F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29A3-43E9-B8F5-F6279B7E7DFB}"/>
                </c:ext>
              </c:extLst>
            </c:dLbl>
            <c:dLbl>
              <c:idx val="42"/>
              <c:layout/>
              <c:tx>
                <c:rich>
                  <a:bodyPr/>
                  <a:lstStyle/>
                  <a:p>
                    <a:fld id="{5EE60AE3-D9D0-449D-A4A9-A4FF9385A1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29A3-43E9-B8F5-F6279B7E7DFB}"/>
                </c:ext>
              </c:extLst>
            </c:dLbl>
            <c:dLbl>
              <c:idx val="43"/>
              <c:layout/>
              <c:tx>
                <c:rich>
                  <a:bodyPr/>
                  <a:lstStyle/>
                  <a:p>
                    <a:fld id="{54F72B6A-DD44-4CA0-A0F8-D3F6058EA0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29A3-43E9-B8F5-F6279B7E7DFB}"/>
                </c:ext>
              </c:extLst>
            </c:dLbl>
            <c:dLbl>
              <c:idx val="44"/>
              <c:layout/>
              <c:tx>
                <c:rich>
                  <a:bodyPr/>
                  <a:lstStyle/>
                  <a:p>
                    <a:fld id="{88D75E0E-14F7-44BA-B3F6-F218CD9A6D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29A3-43E9-B8F5-F6279B7E7DFB}"/>
                </c:ext>
              </c:extLst>
            </c:dLbl>
            <c:dLbl>
              <c:idx val="45"/>
              <c:layout/>
              <c:tx>
                <c:rich>
                  <a:bodyPr/>
                  <a:lstStyle/>
                  <a:p>
                    <a:fld id="{CE397441-0604-44AA-944A-3338B87D15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29A3-43E9-B8F5-F6279B7E7DFB}"/>
                </c:ext>
              </c:extLst>
            </c:dLbl>
            <c:dLbl>
              <c:idx val="46"/>
              <c:layout/>
              <c:tx>
                <c:rich>
                  <a:bodyPr/>
                  <a:lstStyle/>
                  <a:p>
                    <a:fld id="{1D58B887-2C47-4DAE-B212-4583EA6D88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29A3-43E9-B8F5-F6279B7E7DFB}"/>
                </c:ext>
              </c:extLst>
            </c:dLbl>
            <c:dLbl>
              <c:idx val="47"/>
              <c:layout/>
              <c:tx>
                <c:rich>
                  <a:bodyPr/>
                  <a:lstStyle/>
                  <a:p>
                    <a:fld id="{9B5C9BB0-CACF-43CA-B24A-183DD53A29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29A3-43E9-B8F5-F6279B7E7DFB}"/>
                </c:ext>
              </c:extLst>
            </c:dLbl>
            <c:dLbl>
              <c:idx val="48"/>
              <c:layout/>
              <c:tx>
                <c:rich>
                  <a:bodyPr/>
                  <a:lstStyle/>
                  <a:p>
                    <a:fld id="{7B6D9B75-F0AF-4184-8E82-55C9B7FDA2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29A3-43E9-B8F5-F6279B7E7DFB}"/>
                </c:ext>
              </c:extLst>
            </c:dLbl>
            <c:dLbl>
              <c:idx val="49"/>
              <c:layout/>
              <c:tx>
                <c:rich>
                  <a:bodyPr/>
                  <a:lstStyle/>
                  <a:p>
                    <a:fld id="{3BBDE034-B74F-4469-BC0F-5AFEDEEDF6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29A3-43E9-B8F5-F6279B7E7DFB}"/>
                </c:ext>
              </c:extLst>
            </c:dLbl>
            <c:dLbl>
              <c:idx val="50"/>
              <c:layout/>
              <c:tx>
                <c:rich>
                  <a:bodyPr/>
                  <a:lstStyle/>
                  <a:p>
                    <a:fld id="{7BB5FCAD-943A-416B-8D03-C7C683336F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29A3-43E9-B8F5-F6279B7E7DFB}"/>
                </c:ext>
              </c:extLst>
            </c:dLbl>
            <c:dLbl>
              <c:idx val="51"/>
              <c:layout/>
              <c:tx>
                <c:rich>
                  <a:bodyPr/>
                  <a:lstStyle/>
                  <a:p>
                    <a:fld id="{C8648718-94DB-452B-AF5A-9642268D0A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29A3-43E9-B8F5-F6279B7E7DFB}"/>
                </c:ext>
              </c:extLst>
            </c:dLbl>
            <c:dLbl>
              <c:idx val="52"/>
              <c:layout/>
              <c:tx>
                <c:rich>
                  <a:bodyPr/>
                  <a:lstStyle/>
                  <a:p>
                    <a:fld id="{54E5857E-FF24-44A6-9B29-84B85EF04C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29A3-43E9-B8F5-F6279B7E7DFB}"/>
                </c:ext>
              </c:extLst>
            </c:dLbl>
            <c:dLbl>
              <c:idx val="53"/>
              <c:layout/>
              <c:tx>
                <c:rich>
                  <a:bodyPr/>
                  <a:lstStyle/>
                  <a:p>
                    <a:fld id="{C41EB653-3D1C-4578-B4D0-614A9035B4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29A3-43E9-B8F5-F6279B7E7DFB}"/>
                </c:ext>
              </c:extLst>
            </c:dLbl>
            <c:dLbl>
              <c:idx val="54"/>
              <c:layout/>
              <c:tx>
                <c:rich>
                  <a:bodyPr/>
                  <a:lstStyle/>
                  <a:p>
                    <a:fld id="{00D3BADF-6ED1-4025-99DA-2F91305180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29A3-43E9-B8F5-F6279B7E7DFB}"/>
                </c:ext>
              </c:extLst>
            </c:dLbl>
            <c:dLbl>
              <c:idx val="55"/>
              <c:layout/>
              <c:tx>
                <c:rich>
                  <a:bodyPr/>
                  <a:lstStyle/>
                  <a:p>
                    <a:fld id="{9E925191-8335-47BF-A46A-D667608FB0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29A3-43E9-B8F5-F6279B7E7DFB}"/>
                </c:ext>
              </c:extLst>
            </c:dLbl>
            <c:dLbl>
              <c:idx val="56"/>
              <c:layout/>
              <c:tx>
                <c:rich>
                  <a:bodyPr/>
                  <a:lstStyle/>
                  <a:p>
                    <a:fld id="{5D765537-70A0-4B56-B0FA-5CE7F58EF6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29A3-43E9-B8F5-F6279B7E7DFB}"/>
                </c:ext>
              </c:extLst>
            </c:dLbl>
            <c:dLbl>
              <c:idx val="57"/>
              <c:layout/>
              <c:tx>
                <c:rich>
                  <a:bodyPr/>
                  <a:lstStyle/>
                  <a:p>
                    <a:fld id="{CA70CDB1-AA49-4B16-96EA-A987E09B44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29A3-43E9-B8F5-F6279B7E7DFB}"/>
                </c:ext>
              </c:extLst>
            </c:dLbl>
            <c:dLbl>
              <c:idx val="58"/>
              <c:layout/>
              <c:tx>
                <c:rich>
                  <a:bodyPr/>
                  <a:lstStyle/>
                  <a:p>
                    <a:fld id="{CD3A41D2-97D7-4C4C-A63C-F650D4CCB6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29A3-43E9-B8F5-F6279B7E7DFB}"/>
                </c:ext>
              </c:extLst>
            </c:dLbl>
            <c:dLbl>
              <c:idx val="59"/>
              <c:layout/>
              <c:tx>
                <c:rich>
                  <a:bodyPr/>
                  <a:lstStyle/>
                  <a:p>
                    <a:fld id="{FD1AFA0D-378C-4652-B2FB-B7BF3E8EBF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29A3-43E9-B8F5-F6279B7E7DFB}"/>
                </c:ext>
              </c:extLst>
            </c:dLbl>
            <c:dLbl>
              <c:idx val="60"/>
              <c:layout/>
              <c:tx>
                <c:rich>
                  <a:bodyPr/>
                  <a:lstStyle/>
                  <a:p>
                    <a:fld id="{84436F4F-D83A-464C-82D8-7EEFD1B786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29A3-43E9-B8F5-F6279B7E7DFB}"/>
                </c:ext>
              </c:extLst>
            </c:dLbl>
            <c:dLbl>
              <c:idx val="61"/>
              <c:layout/>
              <c:tx>
                <c:rich>
                  <a:bodyPr/>
                  <a:lstStyle/>
                  <a:p>
                    <a:fld id="{0F197C0C-BFD1-4FC5-B7A8-17B7EC0615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29A3-43E9-B8F5-F6279B7E7DFB}"/>
                </c:ext>
              </c:extLst>
            </c:dLbl>
            <c:dLbl>
              <c:idx val="62"/>
              <c:layout/>
              <c:tx>
                <c:rich>
                  <a:bodyPr/>
                  <a:lstStyle/>
                  <a:p>
                    <a:fld id="{AEE5E34D-1275-48F5-A430-076B84590D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29A3-43E9-B8F5-F6279B7E7DFB}"/>
                </c:ext>
              </c:extLst>
            </c:dLbl>
            <c:dLbl>
              <c:idx val="63"/>
              <c:layout/>
              <c:tx>
                <c:rich>
                  <a:bodyPr/>
                  <a:lstStyle/>
                  <a:p>
                    <a:fld id="{597768AD-8C7A-452A-8BCF-B9F296D9FE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29A3-43E9-B8F5-F6279B7E7DFB}"/>
                </c:ext>
              </c:extLst>
            </c:dLbl>
            <c:dLbl>
              <c:idx val="64"/>
              <c:layout/>
              <c:tx>
                <c:rich>
                  <a:bodyPr/>
                  <a:lstStyle/>
                  <a:p>
                    <a:fld id="{9F289342-A196-48A1-960F-C31BD92AE2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29A3-43E9-B8F5-F6279B7E7DFB}"/>
                </c:ext>
              </c:extLst>
            </c:dLbl>
            <c:dLbl>
              <c:idx val="65"/>
              <c:layout/>
              <c:tx>
                <c:rich>
                  <a:bodyPr/>
                  <a:lstStyle/>
                  <a:p>
                    <a:fld id="{5A4FC057-BBCC-4CAB-A004-84C6E7733C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29A3-43E9-B8F5-F6279B7E7DFB}"/>
                </c:ext>
              </c:extLst>
            </c:dLbl>
            <c:dLbl>
              <c:idx val="66"/>
              <c:layout/>
              <c:tx>
                <c:rich>
                  <a:bodyPr/>
                  <a:lstStyle/>
                  <a:p>
                    <a:fld id="{6DCFBE92-783A-4441-9C58-704A63EB49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29A3-43E9-B8F5-F6279B7E7DFB}"/>
                </c:ext>
              </c:extLst>
            </c:dLbl>
            <c:dLbl>
              <c:idx val="67"/>
              <c:layout/>
              <c:tx>
                <c:rich>
                  <a:bodyPr/>
                  <a:lstStyle/>
                  <a:p>
                    <a:fld id="{813C09E8-F84A-4877-B88F-CACB7126E5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29A3-43E9-B8F5-F6279B7E7DFB}"/>
                </c:ext>
              </c:extLst>
            </c:dLbl>
            <c:dLbl>
              <c:idx val="68"/>
              <c:layout/>
              <c:tx>
                <c:rich>
                  <a:bodyPr/>
                  <a:lstStyle/>
                  <a:p>
                    <a:fld id="{30E66FD5-57EF-40E1-AB03-9793EB88BB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29A3-43E9-B8F5-F6279B7E7DFB}"/>
                </c:ext>
              </c:extLst>
            </c:dLbl>
            <c:dLbl>
              <c:idx val="69"/>
              <c:layout/>
              <c:tx>
                <c:rich>
                  <a:bodyPr/>
                  <a:lstStyle/>
                  <a:p>
                    <a:fld id="{C3D77AFD-6C32-4833-A795-9834675E0C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29A3-43E9-B8F5-F6279B7E7DFB}"/>
                </c:ext>
              </c:extLst>
            </c:dLbl>
            <c:dLbl>
              <c:idx val="70"/>
              <c:layout/>
              <c:tx>
                <c:rich>
                  <a:bodyPr wrap="square" lIns="38100" tIns="19050" rIns="38100" bIns="19050" anchor="ctr">
                    <a:spAutoFit/>
                  </a:bodyPr>
                  <a:lstStyle/>
                  <a:p>
                    <a:pPr>
                      <a:defRPr sz="1100" b="1">
                        <a:solidFill>
                          <a:schemeClr val="tx2"/>
                        </a:solidFill>
                      </a:defRPr>
                    </a:pPr>
                    <a:fld id="{D76C68C3-19BC-4E38-B574-08895159A972}" type="CELLRANGE">
                      <a:rPr lang="fr-FR"/>
                      <a:pPr>
                        <a:defRPr sz="1100" b="1">
                          <a:solidFill>
                            <a:schemeClr val="tx2"/>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E-29A3-43E9-B8F5-F6279B7E7DFB}"/>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2.7'!$C$4:$BU$4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2.7'!$C$6:$BU$6</c:f>
              <c:numCache>
                <c:formatCode>0.0</c:formatCode>
                <c:ptCount val="71"/>
                <c:pt idx="20">
                  <c:v>62.411580667545508</c:v>
                </c:pt>
                <c:pt idx="21">
                  <c:v>62.553535650217626</c:v>
                </c:pt>
                <c:pt idx="22">
                  <c:v>62.668157522887071</c:v>
                </c:pt>
                <c:pt idx="23">
                  <c:v>62.758372222569122</c:v>
                </c:pt>
                <c:pt idx="24">
                  <c:v>62.844916568618579</c:v>
                </c:pt>
                <c:pt idx="25">
                  <c:v>62.930503798634639</c:v>
                </c:pt>
                <c:pt idx="26">
                  <c:v>62.99511094799071</c:v>
                </c:pt>
                <c:pt idx="27">
                  <c:v>63.084014388809265</c:v>
                </c:pt>
                <c:pt idx="28">
                  <c:v>63.160982066057635</c:v>
                </c:pt>
                <c:pt idx="29">
                  <c:v>63.229590570374633</c:v>
                </c:pt>
                <c:pt idx="30">
                  <c:v>63.301361491362343</c:v>
                </c:pt>
                <c:pt idx="31">
                  <c:v>63.376226948342307</c:v>
                </c:pt>
                <c:pt idx="32">
                  <c:v>63.447278123313097</c:v>
                </c:pt>
                <c:pt idx="33">
                  <c:v>63.509003060728446</c:v>
                </c:pt>
                <c:pt idx="34">
                  <c:v>63.594439729874082</c:v>
                </c:pt>
                <c:pt idx="35">
                  <c:v>63.688827088666784</c:v>
                </c:pt>
                <c:pt idx="36">
                  <c:v>63.775878227498652</c:v>
                </c:pt>
                <c:pt idx="37">
                  <c:v>63.84542508798139</c:v>
                </c:pt>
                <c:pt idx="38">
                  <c:v>63.899078800013314</c:v>
                </c:pt>
                <c:pt idx="39">
                  <c:v>63.931753560822351</c:v>
                </c:pt>
                <c:pt idx="40">
                  <c:v>63.942466999580404</c:v>
                </c:pt>
                <c:pt idx="41">
                  <c:v>63.92972780478275</c:v>
                </c:pt>
                <c:pt idx="42">
                  <c:v>63.908806060915509</c:v>
                </c:pt>
                <c:pt idx="43">
                  <c:v>63.873623396905614</c:v>
                </c:pt>
                <c:pt idx="44">
                  <c:v>63.842571329953486</c:v>
                </c:pt>
                <c:pt idx="45">
                  <c:v>63.845525973229535</c:v>
                </c:pt>
                <c:pt idx="46">
                  <c:v>63.857627404488753</c:v>
                </c:pt>
                <c:pt idx="47">
                  <c:v>63.878795890746652</c:v>
                </c:pt>
                <c:pt idx="48">
                  <c:v>63.901770353022705</c:v>
                </c:pt>
                <c:pt idx="49">
                  <c:v>63.926069880315175</c:v>
                </c:pt>
                <c:pt idx="50">
                  <c:v>63.945329644389076</c:v>
                </c:pt>
                <c:pt idx="51">
                  <c:v>63.977557804183064</c:v>
                </c:pt>
                <c:pt idx="52">
                  <c:v>64.010446697248355</c:v>
                </c:pt>
                <c:pt idx="53">
                  <c:v>64.039541989773255</c:v>
                </c:pt>
                <c:pt idx="54">
                  <c:v>64.06199790985572</c:v>
                </c:pt>
                <c:pt idx="55">
                  <c:v>64.081786027267668</c:v>
                </c:pt>
                <c:pt idx="56">
                  <c:v>64.098405384404032</c:v>
                </c:pt>
                <c:pt idx="57">
                  <c:v>64.102354148281066</c:v>
                </c:pt>
                <c:pt idx="58">
                  <c:v>64.098045835018098</c:v>
                </c:pt>
                <c:pt idx="59">
                  <c:v>64.08065220107575</c:v>
                </c:pt>
                <c:pt idx="60">
                  <c:v>64.053046770644144</c:v>
                </c:pt>
                <c:pt idx="61">
                  <c:v>64.012869318613056</c:v>
                </c:pt>
                <c:pt idx="62">
                  <c:v>63.976625783659919</c:v>
                </c:pt>
                <c:pt idx="63">
                  <c:v>63.961071104418231</c:v>
                </c:pt>
                <c:pt idx="64">
                  <c:v>63.967028403372716</c:v>
                </c:pt>
                <c:pt idx="65">
                  <c:v>63.970363314220592</c:v>
                </c:pt>
                <c:pt idx="66">
                  <c:v>63.972679136503537</c:v>
                </c:pt>
                <c:pt idx="67">
                  <c:v>63.969399099827136</c:v>
                </c:pt>
                <c:pt idx="68">
                  <c:v>63.963465453730592</c:v>
                </c:pt>
                <c:pt idx="69">
                  <c:v>63.954062869315493</c:v>
                </c:pt>
                <c:pt idx="70">
                  <c:v>63.944660284900387</c:v>
                </c:pt>
              </c:numCache>
            </c:numRef>
          </c:val>
          <c:smooth val="0"/>
          <c:extLst>
            <c:ext xmlns:c15="http://schemas.microsoft.com/office/drawing/2012/chart" uri="{02D57815-91ED-43cb-92C2-25804820EDAC}">
              <c15:datalabelsRange>
                <c15:f>'Fig 2.7'!$C$7:$BU$7</c15:f>
                <c15:dlblRangeCache>
                  <c:ptCount val="71"/>
                  <c:pt idx="0">
                    <c:v>60,7 ans</c:v>
                  </c:pt>
                  <c:pt idx="20">
                    <c:v>62,4 ans</c:v>
                  </c:pt>
                  <c:pt idx="35">
                    <c:v>63,7 ans</c:v>
                  </c:pt>
                  <c:pt idx="70">
                    <c:v>63,9 ans</c:v>
                  </c:pt>
                </c15:dlblRangeCache>
              </c15:datalabelsRange>
            </c:ext>
            <c:ext xmlns:c16="http://schemas.microsoft.com/office/drawing/2014/chart" uri="{C3380CC4-5D6E-409C-BE32-E72D297353CC}">
              <c16:uniqueId val="{0000008F-29A3-43E9-B8F5-F6279B7E7DFB}"/>
            </c:ext>
          </c:extLst>
        </c:ser>
        <c:dLbls>
          <c:showLegendKey val="0"/>
          <c:showVal val="0"/>
          <c:showCatName val="0"/>
          <c:showSerName val="0"/>
          <c:showPercent val="0"/>
          <c:showBubbleSize val="0"/>
        </c:dLbls>
        <c:smooth val="0"/>
        <c:axId val="178193536"/>
        <c:axId val="178195456"/>
      </c:lineChart>
      <c:catAx>
        <c:axId val="178193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8195456"/>
        <c:crosses val="autoZero"/>
        <c:auto val="1"/>
        <c:lblAlgn val="ctr"/>
        <c:lblOffset val="100"/>
        <c:tickLblSkip val="5"/>
        <c:tickMarkSkip val="5"/>
        <c:noMultiLvlLbl val="0"/>
      </c:catAx>
      <c:valAx>
        <c:axId val="178195456"/>
        <c:scaling>
          <c:orientation val="minMax"/>
          <c:max val="65"/>
          <c:min val="60"/>
        </c:scaling>
        <c:delete val="0"/>
        <c:axPos val="l"/>
        <c:majorGridlines/>
        <c:title>
          <c:tx>
            <c:rich>
              <a:bodyPr rot="-5400000" vert="horz"/>
              <a:lstStyle/>
              <a:p>
                <a:pPr>
                  <a:defRPr b="0"/>
                </a:pPr>
                <a:r>
                  <a:rPr lang="fr-FR" b="0"/>
                  <a:t>Ans</a:t>
                </a:r>
              </a:p>
            </c:rich>
          </c:tx>
          <c:layout/>
          <c:overlay val="0"/>
        </c:title>
        <c:numFmt formatCode="#,##0" sourceLinked="0"/>
        <c:majorTickMark val="out"/>
        <c:minorTickMark val="none"/>
        <c:tickLblPos val="nextTo"/>
        <c:crossAx val="178193536"/>
        <c:crosses val="autoZero"/>
        <c:crossBetween val="between"/>
        <c:majorUnit val="1"/>
      </c:valAx>
    </c:plotArea>
    <c:legend>
      <c:legendPos val="b"/>
      <c:layout>
        <c:manualLayout>
          <c:xMode val="edge"/>
          <c:yMode val="edge"/>
          <c:x val="1.6152222222222203E-2"/>
          <c:y val="0.90212251042149139"/>
          <c:w val="0.9771029629629624"/>
          <c:h val="9.78774895785085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48781064529096E-2"/>
          <c:y val="4.9344531933508309E-2"/>
          <c:w val="0.6900872526069376"/>
          <c:h val="0.80342607174103242"/>
        </c:manualLayout>
      </c:layout>
      <c:lineChart>
        <c:grouping val="standard"/>
        <c:varyColors val="0"/>
        <c:ser>
          <c:idx val="0"/>
          <c:order val="0"/>
          <c:tx>
            <c:strRef>
              <c:f>'Fig 2.8'!$C$5</c:f>
              <c:strCache>
                <c:ptCount val="1"/>
                <c:pt idx="0">
                  <c:v>Observé</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E1-4E1A-A98E-6ED13345BD89}"/>
                </c:ext>
              </c:extLst>
            </c:dLbl>
            <c:dLbl>
              <c:idx val="2"/>
              <c:layout/>
              <c:tx>
                <c:rich>
                  <a:bodyPr/>
                  <a:lstStyle/>
                  <a:p>
                    <a:fld id="{9E661886-CFA8-4237-A98C-4BBB39A407F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9E1-4E1A-A98E-6ED13345BD89}"/>
                </c:ext>
              </c:extLst>
            </c:dLbl>
            <c:dLbl>
              <c:idx val="3"/>
              <c:layout/>
              <c:tx>
                <c:rich>
                  <a:bodyPr/>
                  <a:lstStyle/>
                  <a:p>
                    <a:fld id="{838938AA-9995-415C-9675-272D200417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9E1-4E1A-A98E-6ED13345BD89}"/>
                </c:ext>
              </c:extLst>
            </c:dLbl>
            <c:dLbl>
              <c:idx val="4"/>
              <c:layout/>
              <c:tx>
                <c:rich>
                  <a:bodyPr/>
                  <a:lstStyle/>
                  <a:p>
                    <a:fld id="{0D23C2F0-6098-4286-ADEF-83EE4BA94C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9E1-4E1A-A98E-6ED13345BD89}"/>
                </c:ext>
              </c:extLst>
            </c:dLbl>
            <c:dLbl>
              <c:idx val="5"/>
              <c:layout/>
              <c:tx>
                <c:rich>
                  <a:bodyPr/>
                  <a:lstStyle/>
                  <a:p>
                    <a:fld id="{7437B5B6-D251-4FF4-AF2B-CB3C271281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9E1-4E1A-A98E-6ED13345BD89}"/>
                </c:ext>
              </c:extLst>
            </c:dLbl>
            <c:dLbl>
              <c:idx val="6"/>
              <c:layout/>
              <c:tx>
                <c:rich>
                  <a:bodyPr/>
                  <a:lstStyle/>
                  <a:p>
                    <a:fld id="{AA721C68-07A8-48C3-8EDA-B4A2FC45AD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9E1-4E1A-A98E-6ED13345BD89}"/>
                </c:ext>
              </c:extLst>
            </c:dLbl>
            <c:dLbl>
              <c:idx val="7"/>
              <c:layout/>
              <c:tx>
                <c:rich>
                  <a:bodyPr/>
                  <a:lstStyle/>
                  <a:p>
                    <a:fld id="{24F6FE18-5227-4269-9ED4-3E9CAE0DB8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9E1-4E1A-A98E-6ED13345BD89}"/>
                </c:ext>
              </c:extLst>
            </c:dLbl>
            <c:dLbl>
              <c:idx val="8"/>
              <c:layout/>
              <c:tx>
                <c:rich>
                  <a:bodyPr/>
                  <a:lstStyle/>
                  <a:p>
                    <a:fld id="{FE17CAC6-0B32-4DD3-9027-18940BC244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9E1-4E1A-A98E-6ED13345BD89}"/>
                </c:ext>
              </c:extLst>
            </c:dLbl>
            <c:dLbl>
              <c:idx val="9"/>
              <c:layout/>
              <c:tx>
                <c:rich>
                  <a:bodyPr/>
                  <a:lstStyle/>
                  <a:p>
                    <a:fld id="{880B11FC-E7E1-4DB8-802F-031F7BC28E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9E1-4E1A-A98E-6ED13345BD89}"/>
                </c:ext>
              </c:extLst>
            </c:dLbl>
            <c:dLbl>
              <c:idx val="10"/>
              <c:layout/>
              <c:tx>
                <c:rich>
                  <a:bodyPr/>
                  <a:lstStyle/>
                  <a:p>
                    <a:fld id="{E001E6AE-DB9D-48B5-BEDD-F028212B8B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9E1-4E1A-A98E-6ED13345BD89}"/>
                </c:ext>
              </c:extLst>
            </c:dLbl>
            <c:dLbl>
              <c:idx val="11"/>
              <c:layout/>
              <c:tx>
                <c:rich>
                  <a:bodyPr/>
                  <a:lstStyle/>
                  <a:p>
                    <a:fld id="{8971D502-ECB3-42BA-A9BE-507D75A916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9E1-4E1A-A98E-6ED13345BD89}"/>
                </c:ext>
              </c:extLst>
            </c:dLbl>
            <c:dLbl>
              <c:idx val="12"/>
              <c:layout/>
              <c:tx>
                <c:rich>
                  <a:bodyPr/>
                  <a:lstStyle/>
                  <a:p>
                    <a:fld id="{465E58BF-B504-4F95-A12E-BB099448BA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9E1-4E1A-A98E-6ED13345BD89}"/>
                </c:ext>
              </c:extLst>
            </c:dLbl>
            <c:dLbl>
              <c:idx val="13"/>
              <c:layout/>
              <c:tx>
                <c:rich>
                  <a:bodyPr/>
                  <a:lstStyle/>
                  <a:p>
                    <a:fld id="{F48EF1F2-9A6C-4420-9E59-B16ED04864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9E1-4E1A-A98E-6ED13345BD89}"/>
                </c:ext>
              </c:extLst>
            </c:dLbl>
            <c:dLbl>
              <c:idx val="14"/>
              <c:layout/>
              <c:tx>
                <c:rich>
                  <a:bodyPr/>
                  <a:lstStyle/>
                  <a:p>
                    <a:fld id="{D06C6749-E400-4248-B19D-09197C9C75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9E1-4E1A-A98E-6ED13345BD89}"/>
                </c:ext>
              </c:extLst>
            </c:dLbl>
            <c:dLbl>
              <c:idx val="15"/>
              <c:layout/>
              <c:tx>
                <c:rich>
                  <a:bodyPr/>
                  <a:lstStyle/>
                  <a:p>
                    <a:fld id="{C6CF11A0-1BCE-49C7-AF11-F9A6CA5E70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9E1-4E1A-A98E-6ED13345BD89}"/>
                </c:ext>
              </c:extLst>
            </c:dLbl>
            <c:dLbl>
              <c:idx val="16"/>
              <c:layout/>
              <c:tx>
                <c:rich>
                  <a:bodyPr/>
                  <a:lstStyle/>
                  <a:p>
                    <a:fld id="{E752FE69-917C-4E17-984A-6161648F4D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9E1-4E1A-A98E-6ED13345BD89}"/>
                </c:ext>
              </c:extLst>
            </c:dLbl>
            <c:dLbl>
              <c:idx val="17"/>
              <c:layout/>
              <c:tx>
                <c:rich>
                  <a:bodyPr/>
                  <a:lstStyle/>
                  <a:p>
                    <a:fld id="{939A22F8-B0A9-47C9-8896-FD0748189F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9E1-4E1A-A98E-6ED13345BD89}"/>
                </c:ext>
              </c:extLst>
            </c:dLbl>
            <c:dLbl>
              <c:idx val="18"/>
              <c:layout/>
              <c:tx>
                <c:rich>
                  <a:bodyPr/>
                  <a:lstStyle/>
                  <a:p>
                    <a:fld id="{BF09356C-6AF8-4D4D-81F1-FFD3BBF3C5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9E1-4E1A-A98E-6ED13345BD89}"/>
                </c:ext>
              </c:extLst>
            </c:dLbl>
            <c:dLbl>
              <c:idx val="19"/>
              <c:layout/>
              <c:tx>
                <c:rich>
                  <a:bodyPr/>
                  <a:lstStyle/>
                  <a:p>
                    <a:fld id="{7E167572-D48B-49F6-B3EA-3B8304688B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9E1-4E1A-A98E-6ED13345BD89}"/>
                </c:ext>
              </c:extLst>
            </c:dLbl>
            <c:dLbl>
              <c:idx val="20"/>
              <c:layout/>
              <c:tx>
                <c:rich>
                  <a:bodyPr/>
                  <a:lstStyle/>
                  <a:p>
                    <a:fld id="{C7717A2A-80EC-4267-A6D8-1D6F3A04DB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99E1-4E1A-A98E-6ED13345BD89}"/>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9E1-4E1A-A98E-6ED13345BD89}"/>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9E1-4E1A-A98E-6ED13345BD89}"/>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9E1-4E1A-A98E-6ED13345BD89}"/>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9E1-4E1A-A98E-6ED13345BD89}"/>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9E1-4E1A-A98E-6ED13345BD89}"/>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9E1-4E1A-A98E-6ED13345BD89}"/>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9E1-4E1A-A98E-6ED13345BD89}"/>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9E1-4E1A-A98E-6ED13345BD89}"/>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9E1-4E1A-A98E-6ED13345BD89}"/>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9E1-4E1A-A98E-6ED13345BD89}"/>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9E1-4E1A-A98E-6ED13345BD89}"/>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9E1-4E1A-A98E-6ED13345BD89}"/>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9E1-4E1A-A98E-6ED13345BD89}"/>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9E1-4E1A-A98E-6ED13345BD89}"/>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9E1-4E1A-A98E-6ED13345BD89}"/>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9E1-4E1A-A98E-6ED13345BD89}"/>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9E1-4E1A-A98E-6ED13345BD89}"/>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9E1-4E1A-A98E-6ED13345BD89}"/>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9E1-4E1A-A98E-6ED13345BD89}"/>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9E1-4E1A-A98E-6ED13345BD89}"/>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9E1-4E1A-A98E-6ED13345BD89}"/>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9E1-4E1A-A98E-6ED13345BD89}"/>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9E1-4E1A-A98E-6ED13345BD89}"/>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9E1-4E1A-A98E-6ED13345BD89}"/>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9E1-4E1A-A98E-6ED13345BD89}"/>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9E1-4E1A-A98E-6ED13345BD89}"/>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9E1-4E1A-A98E-6ED13345BD89}"/>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9E1-4E1A-A98E-6ED13345BD89}"/>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9E1-4E1A-A98E-6ED13345BD89}"/>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9E1-4E1A-A98E-6ED13345BD89}"/>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9E1-4E1A-A98E-6ED13345BD89}"/>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9E1-4E1A-A98E-6ED13345BD89}"/>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9E1-4E1A-A98E-6ED13345BD89}"/>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9E1-4E1A-A98E-6ED13345BD89}"/>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9E1-4E1A-A98E-6ED13345BD89}"/>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9E1-4E1A-A98E-6ED13345BD89}"/>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9E1-4E1A-A98E-6ED13345BD89}"/>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9E1-4E1A-A98E-6ED13345BD89}"/>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9E1-4E1A-A98E-6ED13345BD89}"/>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9E1-4E1A-A98E-6ED13345BD89}"/>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9E1-4E1A-A98E-6ED13345BD89}"/>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9E1-4E1A-A98E-6ED13345BD89}"/>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9E1-4E1A-A98E-6ED13345BD89}"/>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9E1-4E1A-A98E-6ED13345BD89}"/>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9E1-4E1A-A98E-6ED13345BD89}"/>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9E1-4E1A-A98E-6ED13345BD89}"/>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9E1-4E1A-A98E-6ED13345BD89}"/>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9E1-4E1A-A98E-6ED13345BD89}"/>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9E1-4E1A-A98E-6ED13345BD89}"/>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9E1-4E1A-A98E-6ED13345BD89}"/>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2.8'!$D$5:$BV$5</c:f>
              <c:numCache>
                <c:formatCode>0.0%</c:formatCode>
                <c:ptCount val="71"/>
                <c:pt idx="2" formatCode="_-* #\ ##0.0\ _€_-;\-* #\ ##0.0\ _€_-;_-* &quot;-&quot;??\ _€_-;_-@_-">
                  <c:v>12.244999999999999</c:v>
                </c:pt>
                <c:pt idx="3" formatCode="_-* #\ ##0.0\ _€_-;\-* #\ ##0.0\ _€_-;_-* &quot;-&quot;??\ _€_-;_-@_-">
                  <c:v>12.484999999999999</c:v>
                </c:pt>
                <c:pt idx="4" formatCode="_-* #\ ##0.0\ _€_-;\-* #\ ##0.0\ _€_-;_-* &quot;-&quot;??\ _€_-;_-@_-">
                  <c:v>12.78</c:v>
                </c:pt>
                <c:pt idx="5" formatCode="_-* #\ ##0.0\ _€_-;\-* #\ ##0.0\ _€_-;_-* &quot;-&quot;??\ _€_-;_-@_-">
                  <c:v>13.111865</c:v>
                </c:pt>
                <c:pt idx="6" formatCode="_-* #\ ##0.0\ _€_-;\-* #\ ##0.0\ _€_-;_-* &quot;-&quot;??\ _€_-;_-@_-">
                  <c:v>13.449664499999999</c:v>
                </c:pt>
                <c:pt idx="7" formatCode="_-* #\ ##0.0\ _€_-;\-* #\ ##0.0\ _€_-;_-* &quot;-&quot;??\ _€_-;_-@_-">
                  <c:v>13.829423999999999</c:v>
                </c:pt>
                <c:pt idx="8" formatCode="_-* #\ ##0.0\ _€_-;\-* #\ ##0.0\ _€_-;_-* &quot;-&quot;??\ _€_-;_-@_-">
                  <c:v>14.220111000000001</c:v>
                </c:pt>
                <c:pt idx="9" formatCode="_-* #\ ##0.0\ _€_-;\-* #\ ##0.0\ _€_-;_-* &quot;-&quot;??\ _€_-;_-@_-">
                  <c:v>14.580493500000001</c:v>
                </c:pt>
                <c:pt idx="10" formatCode="_-* #\ ##0.0\ _€_-;\-* #\ ##0.0\ _€_-;_-* &quot;-&quot;??\ _€_-;_-@_-">
                  <c:v>14.9126005</c:v>
                </c:pt>
                <c:pt idx="11" formatCode="_-* #\ ##0.0\ _€_-;\-* #\ ##0.0\ _€_-;_-* &quot;-&quot;??\ _€_-;_-@_-">
                  <c:v>15.186286000000001</c:v>
                </c:pt>
                <c:pt idx="12" formatCode="_-* #\ ##0.0\ _€_-;\-* #\ ##0.0\ _€_-;_-* &quot;-&quot;??\ _€_-;_-@_-">
                  <c:v>15.3198835</c:v>
                </c:pt>
                <c:pt idx="13" formatCode="_-* #\ ##0.0\ _€_-;\-* #\ ##0.0\ _€_-;_-* &quot;-&quot;??\ _€_-;_-@_-">
                  <c:v>15.489309499999999</c:v>
                </c:pt>
                <c:pt idx="14" formatCode="_-* #\ ##0.0\ _€_-;\-* #\ ##0.0\ _€_-;_-* &quot;-&quot;??\ _€_-;_-@_-">
                  <c:v>15.728934000000001</c:v>
                </c:pt>
                <c:pt idx="15" formatCode="_-* #\ ##0.0\ _€_-;\-* #\ ##0.0\ _€_-;_-* &quot;-&quot;??\ _€_-;_-@_-">
                  <c:v>15.904419000000003</c:v>
                </c:pt>
                <c:pt idx="16" formatCode="_-* #\ ##0.0\ _€_-;\-* #\ ##0.0\ _€_-;_-* &quot;-&quot;??\ _€_-;_-@_-">
                  <c:v>16.057809000000002</c:v>
                </c:pt>
                <c:pt idx="17" formatCode="_-* #\ ##0.0\ _€_-;\-* #\ ##0.0\ _€_-;_-* &quot;-&quot;??\ _€_-;_-@_-">
                  <c:v>16.193687000000001</c:v>
                </c:pt>
                <c:pt idx="18" formatCode="_-* #\ ##0.0\ _€_-;\-* #\ ##0.0\ _€_-;_-* &quot;-&quot;??\ _€_-;_-@_-">
                  <c:v>16.373928500000002</c:v>
                </c:pt>
                <c:pt idx="19" formatCode="_-* #\ ##0.0\ _€_-;\-* #\ ##0.0\ _€_-;_-* &quot;-&quot;??\ _€_-;_-@_-">
                  <c:v>16.603870999999998</c:v>
                </c:pt>
                <c:pt idx="20" formatCode="_-* #\ ##0.0\ _€_-;\-* #\ ##0.0\ _€_-;_-* &quot;-&quot;??\ _€_-;_-@_-">
                  <c:v>16.809648000000003</c:v>
                </c:pt>
              </c:numCache>
            </c:numRef>
          </c:val>
          <c:smooth val="0"/>
          <c:extLst>
            <c:ext xmlns:c15="http://schemas.microsoft.com/office/drawing/2012/chart" uri="{02D57815-91ED-43cb-92C2-25804820EDAC}">
              <c15:datalabelsRange>
                <c15:f>'Fig 2.8'!$D$9:$BV$9</c15:f>
                <c15:dlblRangeCache>
                  <c:ptCount val="71"/>
                  <c:pt idx="20">
                    <c:v> 16,8   </c:v>
                  </c:pt>
                  <c:pt idx="21">
                    <c:v> -     </c:v>
                  </c:pt>
                </c15:dlblRangeCache>
              </c15:datalabelsRange>
            </c:ext>
            <c:ext xmlns:c16="http://schemas.microsoft.com/office/drawing/2014/chart" uri="{C3380CC4-5D6E-409C-BE32-E72D297353CC}">
              <c16:uniqueId val="{00000047-99E1-4E1A-A98E-6ED13345BD89}"/>
            </c:ext>
          </c:extLst>
        </c:ser>
        <c:ser>
          <c:idx val="1"/>
          <c:order val="1"/>
          <c:tx>
            <c:v>Nb de retraités (tous scénarios)</c:v>
          </c:tx>
          <c:spPr>
            <a:ln w="28575">
              <a:solidFill>
                <a:schemeClr val="accent2">
                  <a:lumMod val="75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9E1-4E1A-A98E-6ED13345BD89}"/>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9E1-4E1A-A98E-6ED13345BD89}"/>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9E1-4E1A-A98E-6ED13345BD89}"/>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9E1-4E1A-A98E-6ED13345BD89}"/>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9E1-4E1A-A98E-6ED13345BD89}"/>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9E1-4E1A-A98E-6ED13345BD89}"/>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9E1-4E1A-A98E-6ED13345BD89}"/>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9E1-4E1A-A98E-6ED13345BD89}"/>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9E1-4E1A-A98E-6ED13345BD89}"/>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9E1-4E1A-A98E-6ED13345BD89}"/>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9E1-4E1A-A98E-6ED13345BD89}"/>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9E1-4E1A-A98E-6ED13345BD89}"/>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9E1-4E1A-A98E-6ED13345BD89}"/>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9E1-4E1A-A98E-6ED13345BD89}"/>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9E1-4E1A-A98E-6ED13345BD89}"/>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9E1-4E1A-A98E-6ED13345BD89}"/>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9E1-4E1A-A98E-6ED13345BD89}"/>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9E1-4E1A-A98E-6ED13345BD89}"/>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9E1-4E1A-A98E-6ED13345BD89}"/>
                </c:ext>
              </c:extLst>
            </c:dLbl>
            <c:dLbl>
              <c:idx val="20"/>
              <c:layout/>
              <c:tx>
                <c:rich>
                  <a:bodyPr/>
                  <a:lstStyle/>
                  <a:p>
                    <a:fld id="{4AFFFFD9-9A81-4A45-963B-8B8013C9F5B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99E1-4E1A-A98E-6ED13345BD89}"/>
                </c:ext>
              </c:extLst>
            </c:dLbl>
            <c:dLbl>
              <c:idx val="21"/>
              <c:layout/>
              <c:tx>
                <c:rich>
                  <a:bodyPr/>
                  <a:lstStyle/>
                  <a:p>
                    <a:fld id="{6C7095DB-2313-4562-A2E5-2FE25A0895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99E1-4E1A-A98E-6ED13345BD89}"/>
                </c:ext>
              </c:extLst>
            </c:dLbl>
            <c:dLbl>
              <c:idx val="22"/>
              <c:layout/>
              <c:tx>
                <c:rich>
                  <a:bodyPr/>
                  <a:lstStyle/>
                  <a:p>
                    <a:fld id="{3AD4F8BB-FF61-4331-9302-5FE4285107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99E1-4E1A-A98E-6ED13345BD89}"/>
                </c:ext>
              </c:extLst>
            </c:dLbl>
            <c:dLbl>
              <c:idx val="23"/>
              <c:layout/>
              <c:tx>
                <c:rich>
                  <a:bodyPr/>
                  <a:lstStyle/>
                  <a:p>
                    <a:fld id="{883281B9-3D7A-4D9A-A727-788B4E3DD7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99E1-4E1A-A98E-6ED13345BD89}"/>
                </c:ext>
              </c:extLst>
            </c:dLbl>
            <c:dLbl>
              <c:idx val="24"/>
              <c:layout/>
              <c:tx>
                <c:rich>
                  <a:bodyPr/>
                  <a:lstStyle/>
                  <a:p>
                    <a:fld id="{3839C3AE-53DE-4AA4-A80D-7A4E776E25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99E1-4E1A-A98E-6ED13345BD89}"/>
                </c:ext>
              </c:extLst>
            </c:dLbl>
            <c:dLbl>
              <c:idx val="25"/>
              <c:layout/>
              <c:tx>
                <c:rich>
                  <a:bodyPr/>
                  <a:lstStyle/>
                  <a:p>
                    <a:fld id="{132D9341-1459-4B54-93B4-9773777321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99E1-4E1A-A98E-6ED13345BD89}"/>
                </c:ext>
              </c:extLst>
            </c:dLbl>
            <c:dLbl>
              <c:idx val="26"/>
              <c:layout/>
              <c:tx>
                <c:rich>
                  <a:bodyPr/>
                  <a:lstStyle/>
                  <a:p>
                    <a:fld id="{19701037-F2BE-40F4-89CB-7BF2545196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99E1-4E1A-A98E-6ED13345BD89}"/>
                </c:ext>
              </c:extLst>
            </c:dLbl>
            <c:dLbl>
              <c:idx val="27"/>
              <c:layout/>
              <c:tx>
                <c:rich>
                  <a:bodyPr/>
                  <a:lstStyle/>
                  <a:p>
                    <a:fld id="{ADB8A0F5-4B88-4085-9123-560CAD73A8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99E1-4E1A-A98E-6ED13345BD89}"/>
                </c:ext>
              </c:extLst>
            </c:dLbl>
            <c:dLbl>
              <c:idx val="28"/>
              <c:layout/>
              <c:tx>
                <c:rich>
                  <a:bodyPr/>
                  <a:lstStyle/>
                  <a:p>
                    <a:fld id="{91E510E0-654B-4ED7-835E-23A9ACF662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99E1-4E1A-A98E-6ED13345BD89}"/>
                </c:ext>
              </c:extLst>
            </c:dLbl>
            <c:dLbl>
              <c:idx val="29"/>
              <c:layout/>
              <c:tx>
                <c:rich>
                  <a:bodyPr/>
                  <a:lstStyle/>
                  <a:p>
                    <a:fld id="{C5E555ED-A3B2-448E-9A95-4EB8C9441F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99E1-4E1A-A98E-6ED13345BD89}"/>
                </c:ext>
              </c:extLst>
            </c:dLbl>
            <c:dLbl>
              <c:idx val="30"/>
              <c:layout/>
              <c:tx>
                <c:rich>
                  <a:bodyPr/>
                  <a:lstStyle/>
                  <a:p>
                    <a:fld id="{E4E21A0E-3B05-42A3-A26A-19F74780BA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99E1-4E1A-A98E-6ED13345BD89}"/>
                </c:ext>
              </c:extLst>
            </c:dLbl>
            <c:dLbl>
              <c:idx val="31"/>
              <c:layout/>
              <c:tx>
                <c:rich>
                  <a:bodyPr/>
                  <a:lstStyle/>
                  <a:p>
                    <a:fld id="{17B5CB71-79FA-4346-8789-B8E172690F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99E1-4E1A-A98E-6ED13345BD89}"/>
                </c:ext>
              </c:extLst>
            </c:dLbl>
            <c:dLbl>
              <c:idx val="32"/>
              <c:layout/>
              <c:tx>
                <c:rich>
                  <a:bodyPr/>
                  <a:lstStyle/>
                  <a:p>
                    <a:fld id="{F8C5EF1C-B8C0-4BE2-90E7-6C83EE22070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99E1-4E1A-A98E-6ED13345BD89}"/>
                </c:ext>
              </c:extLst>
            </c:dLbl>
            <c:dLbl>
              <c:idx val="33"/>
              <c:layout/>
              <c:tx>
                <c:rich>
                  <a:bodyPr/>
                  <a:lstStyle/>
                  <a:p>
                    <a:fld id="{473A6669-66ED-4DBD-BA74-3F58296566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99E1-4E1A-A98E-6ED13345BD89}"/>
                </c:ext>
              </c:extLst>
            </c:dLbl>
            <c:dLbl>
              <c:idx val="34"/>
              <c:layout/>
              <c:tx>
                <c:rich>
                  <a:bodyPr/>
                  <a:lstStyle/>
                  <a:p>
                    <a:fld id="{9C1D78AB-EEA6-464E-9BE8-8AC14CAF2F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99E1-4E1A-A98E-6ED13345BD89}"/>
                </c:ext>
              </c:extLst>
            </c:dLbl>
            <c:dLbl>
              <c:idx val="35"/>
              <c:layout/>
              <c:tx>
                <c:rich>
                  <a:bodyPr/>
                  <a:lstStyle/>
                  <a:p>
                    <a:fld id="{AA79D0D1-97E3-419C-8D7F-AD1F1695C1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99E1-4E1A-A98E-6ED13345BD89}"/>
                </c:ext>
              </c:extLst>
            </c:dLbl>
            <c:dLbl>
              <c:idx val="36"/>
              <c:layout/>
              <c:tx>
                <c:rich>
                  <a:bodyPr/>
                  <a:lstStyle/>
                  <a:p>
                    <a:fld id="{87465D9A-AB0B-4160-8F7C-7626BA1B99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99E1-4E1A-A98E-6ED13345BD89}"/>
                </c:ext>
              </c:extLst>
            </c:dLbl>
            <c:dLbl>
              <c:idx val="37"/>
              <c:layout/>
              <c:tx>
                <c:rich>
                  <a:bodyPr/>
                  <a:lstStyle/>
                  <a:p>
                    <a:fld id="{23A075C3-8E04-45A6-820B-7259DC3D8C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99E1-4E1A-A98E-6ED13345BD89}"/>
                </c:ext>
              </c:extLst>
            </c:dLbl>
            <c:dLbl>
              <c:idx val="38"/>
              <c:layout/>
              <c:tx>
                <c:rich>
                  <a:bodyPr/>
                  <a:lstStyle/>
                  <a:p>
                    <a:fld id="{A6D79CF7-FAF8-4FB6-907A-03373C4225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99E1-4E1A-A98E-6ED13345BD89}"/>
                </c:ext>
              </c:extLst>
            </c:dLbl>
            <c:dLbl>
              <c:idx val="39"/>
              <c:layout/>
              <c:tx>
                <c:rich>
                  <a:bodyPr/>
                  <a:lstStyle/>
                  <a:p>
                    <a:fld id="{8E82E90F-352A-446D-B7B3-48A49053E1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99E1-4E1A-A98E-6ED13345BD89}"/>
                </c:ext>
              </c:extLst>
            </c:dLbl>
            <c:dLbl>
              <c:idx val="40"/>
              <c:layout/>
              <c:tx>
                <c:rich>
                  <a:bodyPr/>
                  <a:lstStyle/>
                  <a:p>
                    <a:fld id="{90C7F993-DB7B-4FFE-A89A-25CF8F6971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99E1-4E1A-A98E-6ED13345BD89}"/>
                </c:ext>
              </c:extLst>
            </c:dLbl>
            <c:dLbl>
              <c:idx val="41"/>
              <c:layout/>
              <c:tx>
                <c:rich>
                  <a:bodyPr/>
                  <a:lstStyle/>
                  <a:p>
                    <a:fld id="{73EF4C8D-E903-4636-9D37-15B9857571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99E1-4E1A-A98E-6ED13345BD89}"/>
                </c:ext>
              </c:extLst>
            </c:dLbl>
            <c:dLbl>
              <c:idx val="42"/>
              <c:layout/>
              <c:tx>
                <c:rich>
                  <a:bodyPr/>
                  <a:lstStyle/>
                  <a:p>
                    <a:fld id="{13A96D5E-56A8-4683-A669-43CB0C3B67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99E1-4E1A-A98E-6ED13345BD89}"/>
                </c:ext>
              </c:extLst>
            </c:dLbl>
            <c:dLbl>
              <c:idx val="43"/>
              <c:layout/>
              <c:tx>
                <c:rich>
                  <a:bodyPr/>
                  <a:lstStyle/>
                  <a:p>
                    <a:fld id="{699A4A43-39F2-4EB9-80A3-6499DD7120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99E1-4E1A-A98E-6ED13345BD89}"/>
                </c:ext>
              </c:extLst>
            </c:dLbl>
            <c:dLbl>
              <c:idx val="44"/>
              <c:layout/>
              <c:tx>
                <c:rich>
                  <a:bodyPr/>
                  <a:lstStyle/>
                  <a:p>
                    <a:fld id="{6EC1B946-3902-405C-B755-C238326462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99E1-4E1A-A98E-6ED13345BD89}"/>
                </c:ext>
              </c:extLst>
            </c:dLbl>
            <c:dLbl>
              <c:idx val="45"/>
              <c:layout/>
              <c:tx>
                <c:rich>
                  <a:bodyPr/>
                  <a:lstStyle/>
                  <a:p>
                    <a:fld id="{1950643B-D482-46AE-9444-323C58044A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99E1-4E1A-A98E-6ED13345BD89}"/>
                </c:ext>
              </c:extLst>
            </c:dLbl>
            <c:dLbl>
              <c:idx val="46"/>
              <c:layout/>
              <c:tx>
                <c:rich>
                  <a:bodyPr/>
                  <a:lstStyle/>
                  <a:p>
                    <a:fld id="{2E565694-73C4-4FDB-8B1D-FCD6E2B46C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99E1-4E1A-A98E-6ED13345BD89}"/>
                </c:ext>
              </c:extLst>
            </c:dLbl>
            <c:dLbl>
              <c:idx val="47"/>
              <c:layout/>
              <c:tx>
                <c:rich>
                  <a:bodyPr/>
                  <a:lstStyle/>
                  <a:p>
                    <a:fld id="{B43273A8-CFE6-4FF7-9BC6-E39CAB798A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99E1-4E1A-A98E-6ED13345BD89}"/>
                </c:ext>
              </c:extLst>
            </c:dLbl>
            <c:dLbl>
              <c:idx val="48"/>
              <c:layout/>
              <c:tx>
                <c:rich>
                  <a:bodyPr/>
                  <a:lstStyle/>
                  <a:p>
                    <a:fld id="{5D7315DD-CCC8-4546-ABDE-436348B3E0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99E1-4E1A-A98E-6ED13345BD89}"/>
                </c:ext>
              </c:extLst>
            </c:dLbl>
            <c:dLbl>
              <c:idx val="49"/>
              <c:layout/>
              <c:tx>
                <c:rich>
                  <a:bodyPr/>
                  <a:lstStyle/>
                  <a:p>
                    <a:fld id="{7F40D73F-02CA-47A7-BC4E-BC0355773E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99E1-4E1A-A98E-6ED13345BD89}"/>
                </c:ext>
              </c:extLst>
            </c:dLbl>
            <c:dLbl>
              <c:idx val="50"/>
              <c:layout/>
              <c:tx>
                <c:rich>
                  <a:bodyPr/>
                  <a:lstStyle/>
                  <a:p>
                    <a:fld id="{877F7F47-14D0-4571-A413-F88D512ABB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99E1-4E1A-A98E-6ED13345BD89}"/>
                </c:ext>
              </c:extLst>
            </c:dLbl>
            <c:dLbl>
              <c:idx val="51"/>
              <c:layout/>
              <c:tx>
                <c:rich>
                  <a:bodyPr/>
                  <a:lstStyle/>
                  <a:p>
                    <a:fld id="{1DAA1168-728A-47F1-A5BF-80F5E8CBB9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99E1-4E1A-A98E-6ED13345BD89}"/>
                </c:ext>
              </c:extLst>
            </c:dLbl>
            <c:dLbl>
              <c:idx val="52"/>
              <c:layout/>
              <c:tx>
                <c:rich>
                  <a:bodyPr/>
                  <a:lstStyle/>
                  <a:p>
                    <a:fld id="{DCD52B19-E953-482B-A774-9A788D837B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99E1-4E1A-A98E-6ED13345BD89}"/>
                </c:ext>
              </c:extLst>
            </c:dLbl>
            <c:dLbl>
              <c:idx val="53"/>
              <c:layout/>
              <c:tx>
                <c:rich>
                  <a:bodyPr/>
                  <a:lstStyle/>
                  <a:p>
                    <a:fld id="{A9C13F4A-4AAD-4375-BF37-D97B228C8C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99E1-4E1A-A98E-6ED13345BD89}"/>
                </c:ext>
              </c:extLst>
            </c:dLbl>
            <c:dLbl>
              <c:idx val="54"/>
              <c:layout/>
              <c:tx>
                <c:rich>
                  <a:bodyPr/>
                  <a:lstStyle/>
                  <a:p>
                    <a:fld id="{B746B4C6-3153-43A4-91D1-6A84C29453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99E1-4E1A-A98E-6ED13345BD89}"/>
                </c:ext>
              </c:extLst>
            </c:dLbl>
            <c:dLbl>
              <c:idx val="55"/>
              <c:layout/>
              <c:tx>
                <c:rich>
                  <a:bodyPr/>
                  <a:lstStyle/>
                  <a:p>
                    <a:fld id="{A2202E6B-E865-47F5-A263-342AD42BB1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99E1-4E1A-A98E-6ED13345BD89}"/>
                </c:ext>
              </c:extLst>
            </c:dLbl>
            <c:dLbl>
              <c:idx val="56"/>
              <c:layout/>
              <c:tx>
                <c:rich>
                  <a:bodyPr/>
                  <a:lstStyle/>
                  <a:p>
                    <a:fld id="{366C55EA-DCE6-4948-AF6C-B7399F42F9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99E1-4E1A-A98E-6ED13345BD89}"/>
                </c:ext>
              </c:extLst>
            </c:dLbl>
            <c:dLbl>
              <c:idx val="57"/>
              <c:layout/>
              <c:tx>
                <c:rich>
                  <a:bodyPr/>
                  <a:lstStyle/>
                  <a:p>
                    <a:fld id="{D2888099-2D99-4A91-9025-DEA810720B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99E1-4E1A-A98E-6ED13345BD89}"/>
                </c:ext>
              </c:extLst>
            </c:dLbl>
            <c:dLbl>
              <c:idx val="58"/>
              <c:layout/>
              <c:tx>
                <c:rich>
                  <a:bodyPr/>
                  <a:lstStyle/>
                  <a:p>
                    <a:fld id="{48942223-22ED-42C2-ABCD-57D468F1C7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99E1-4E1A-A98E-6ED13345BD89}"/>
                </c:ext>
              </c:extLst>
            </c:dLbl>
            <c:dLbl>
              <c:idx val="59"/>
              <c:layout/>
              <c:tx>
                <c:rich>
                  <a:bodyPr/>
                  <a:lstStyle/>
                  <a:p>
                    <a:fld id="{3CBBFFAA-1EB7-4A61-A182-181DDF4771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99E1-4E1A-A98E-6ED13345BD89}"/>
                </c:ext>
              </c:extLst>
            </c:dLbl>
            <c:dLbl>
              <c:idx val="60"/>
              <c:layout/>
              <c:tx>
                <c:rich>
                  <a:bodyPr/>
                  <a:lstStyle/>
                  <a:p>
                    <a:fld id="{4EDE55E8-5547-4258-B89F-A0DE73EE42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99E1-4E1A-A98E-6ED13345BD89}"/>
                </c:ext>
              </c:extLst>
            </c:dLbl>
            <c:dLbl>
              <c:idx val="61"/>
              <c:layout/>
              <c:tx>
                <c:rich>
                  <a:bodyPr/>
                  <a:lstStyle/>
                  <a:p>
                    <a:fld id="{0AB97CD4-214C-4882-BBA9-D52D9423CD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99E1-4E1A-A98E-6ED13345BD89}"/>
                </c:ext>
              </c:extLst>
            </c:dLbl>
            <c:dLbl>
              <c:idx val="62"/>
              <c:layout/>
              <c:tx>
                <c:rich>
                  <a:bodyPr/>
                  <a:lstStyle/>
                  <a:p>
                    <a:fld id="{34C9601A-927A-4687-88A1-2C7C31E2BC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99E1-4E1A-A98E-6ED13345BD89}"/>
                </c:ext>
              </c:extLst>
            </c:dLbl>
            <c:dLbl>
              <c:idx val="63"/>
              <c:layout/>
              <c:tx>
                <c:rich>
                  <a:bodyPr/>
                  <a:lstStyle/>
                  <a:p>
                    <a:fld id="{44E88026-376E-4DD5-A999-DB67C697A0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99E1-4E1A-A98E-6ED13345BD89}"/>
                </c:ext>
              </c:extLst>
            </c:dLbl>
            <c:dLbl>
              <c:idx val="64"/>
              <c:layout/>
              <c:tx>
                <c:rich>
                  <a:bodyPr/>
                  <a:lstStyle/>
                  <a:p>
                    <a:fld id="{40C170E2-8EC2-4465-9EDE-25099B4363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99E1-4E1A-A98E-6ED13345BD89}"/>
                </c:ext>
              </c:extLst>
            </c:dLbl>
            <c:dLbl>
              <c:idx val="65"/>
              <c:layout/>
              <c:tx>
                <c:rich>
                  <a:bodyPr/>
                  <a:lstStyle/>
                  <a:p>
                    <a:fld id="{6C754ADC-D83C-448E-B38C-12D1E8A1AB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99E1-4E1A-A98E-6ED13345BD89}"/>
                </c:ext>
              </c:extLst>
            </c:dLbl>
            <c:dLbl>
              <c:idx val="66"/>
              <c:layout/>
              <c:tx>
                <c:rich>
                  <a:bodyPr/>
                  <a:lstStyle/>
                  <a:p>
                    <a:fld id="{B9526084-B062-4534-BDD4-AB2B79C3FE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99E1-4E1A-A98E-6ED13345BD89}"/>
                </c:ext>
              </c:extLst>
            </c:dLbl>
            <c:dLbl>
              <c:idx val="67"/>
              <c:layout/>
              <c:tx>
                <c:rich>
                  <a:bodyPr/>
                  <a:lstStyle/>
                  <a:p>
                    <a:fld id="{D2FB8D66-9D3D-46D1-A630-98BFBB9FD2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99E1-4E1A-A98E-6ED13345BD89}"/>
                </c:ext>
              </c:extLst>
            </c:dLbl>
            <c:dLbl>
              <c:idx val="68"/>
              <c:layout/>
              <c:tx>
                <c:rich>
                  <a:bodyPr/>
                  <a:lstStyle/>
                  <a:p>
                    <a:fld id="{156772E4-5C7D-4840-8913-028E817765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99E1-4E1A-A98E-6ED13345BD89}"/>
                </c:ext>
              </c:extLst>
            </c:dLbl>
            <c:dLbl>
              <c:idx val="69"/>
              <c:layout/>
              <c:tx>
                <c:rich>
                  <a:bodyPr/>
                  <a:lstStyle/>
                  <a:p>
                    <a:fld id="{9992F653-CCF1-4735-8156-4F2BBF23D2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99E1-4E1A-A98E-6ED13345BD89}"/>
                </c:ext>
              </c:extLst>
            </c:dLbl>
            <c:dLbl>
              <c:idx val="70"/>
              <c:layout/>
              <c:tx>
                <c:rich>
                  <a:bodyPr wrap="square" lIns="38100" tIns="19050" rIns="38100" bIns="19050" anchor="ctr">
                    <a:spAutoFit/>
                  </a:bodyPr>
                  <a:lstStyle/>
                  <a:p>
                    <a:pPr>
                      <a:defRPr sz="1100" b="1">
                        <a:solidFill>
                          <a:schemeClr val="accent6">
                            <a:lumMod val="75000"/>
                          </a:schemeClr>
                        </a:solidFill>
                      </a:defRPr>
                    </a:pPr>
                    <a:fld id="{FB56D07B-19D4-4DC5-9573-20E7677EDFCB}" type="CELLRANGE">
                      <a:rPr lang="en-US" sz="1100" b="1">
                        <a:solidFill>
                          <a:schemeClr val="accent6">
                            <a:lumMod val="75000"/>
                          </a:schemeClr>
                        </a:solidFill>
                      </a:rPr>
                      <a:pPr>
                        <a:defRPr sz="1100" b="1">
                          <a:solidFill>
                            <a:schemeClr val="accent6">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99E1-4E1A-A98E-6ED13345BD89}"/>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2.8'!$D$6:$BV$6</c:f>
              <c:numCache>
                <c:formatCode>0.0%</c:formatCode>
                <c:ptCount val="71"/>
                <c:pt idx="20" formatCode="_-* #\ ##0.0\ _€_-;\-* #\ ##0.0\ _€_-;_-* &quot;-&quot;??\ _€_-;_-@_-">
                  <c:v>16.809648000000003</c:v>
                </c:pt>
                <c:pt idx="21" formatCode="_-* #\ ##0.0\ _€_-;\-* #\ ##0.0\ _€_-;_-* &quot;-&quot;??\ _€_-;_-@_-">
                  <c:v>16.882193267005913</c:v>
                </c:pt>
                <c:pt idx="22" formatCode="_-* #\ ##0.0\ _€_-;\-* #\ ##0.0\ _€_-;_-* &quot;-&quot;??\ _€_-;_-@_-">
                  <c:v>17.03031997289888</c:v>
                </c:pt>
                <c:pt idx="23" formatCode="_-* #\ ##0.0\ _€_-;\-* #\ ##0.0\ _€_-;_-* &quot;-&quot;??\ _€_-;_-@_-">
                  <c:v>17.214657043159523</c:v>
                </c:pt>
                <c:pt idx="24" formatCode="_-* #\ ##0.0\ _€_-;\-* #\ ##0.0\ _€_-;_-* &quot;-&quot;??\ _€_-;_-@_-">
                  <c:v>17.431824629046652</c:v>
                </c:pt>
                <c:pt idx="25" formatCode="_-* #\ ##0.0\ _€_-;\-* #\ ##0.0\ _€_-;_-* &quot;-&quot;??\ _€_-;_-@_-">
                  <c:v>17.634645022648293</c:v>
                </c:pt>
                <c:pt idx="26" formatCode="_-* #\ ##0.0\ _€_-;\-* #\ ##0.0\ _€_-;_-* &quot;-&quot;??\ _€_-;_-@_-">
                  <c:v>17.856862941371251</c:v>
                </c:pt>
                <c:pt idx="27" formatCode="_-* #\ ##0.0\ _€_-;\-* #\ ##0.0\ _€_-;_-* &quot;-&quot;??\ _€_-;_-@_-">
                  <c:v>18.087377476506223</c:v>
                </c:pt>
                <c:pt idx="28" formatCode="_-* #\ ##0.0\ _€_-;\-* #\ ##0.0\ _€_-;_-* &quot;-&quot;??\ _€_-;_-@_-">
                  <c:v>18.339077844403821</c:v>
                </c:pt>
                <c:pt idx="29" formatCode="_-* #\ ##0.0\ _€_-;\-* #\ ##0.0\ _€_-;_-* &quot;-&quot;??\ _€_-;_-@_-">
                  <c:v>18.561097272268288</c:v>
                </c:pt>
                <c:pt idx="30" formatCode="_-* #\ ##0.0\ _€_-;\-* #\ ##0.0\ _€_-;_-* &quot;-&quot;??\ _€_-;_-@_-">
                  <c:v>18.776041040866406</c:v>
                </c:pt>
                <c:pt idx="31" formatCode="_-* #\ ##0.0\ _€_-;\-* #\ ##0.0\ _€_-;_-* &quot;-&quot;??\ _€_-;_-@_-">
                  <c:v>18.99820222234046</c:v>
                </c:pt>
                <c:pt idx="32" formatCode="_-* #\ ##0.0\ _€_-;\-* #\ ##0.0\ _€_-;_-* &quot;-&quot;??\ _€_-;_-@_-">
                  <c:v>19.201027313761678</c:v>
                </c:pt>
                <c:pt idx="33" formatCode="_-* #\ ##0.0\ _€_-;\-* #\ ##0.0\ _€_-;_-* &quot;-&quot;??\ _€_-;_-@_-">
                  <c:v>19.379625823044144</c:v>
                </c:pt>
                <c:pt idx="34" formatCode="_-* #\ ##0.0\ _€_-;\-* #\ ##0.0\ _€_-;_-* &quot;-&quot;??\ _€_-;_-@_-">
                  <c:v>19.546072429466491</c:v>
                </c:pt>
                <c:pt idx="35" formatCode="_-* #\ ##0.0\ _€_-;\-* #\ ##0.0\ _€_-;_-* &quot;-&quot;??\ _€_-;_-@_-">
                  <c:v>19.701648400031434</c:v>
                </c:pt>
                <c:pt idx="36" formatCode="_-* #\ ##0.0\ _€_-;\-* #\ ##0.0\ _€_-;_-* &quot;-&quot;??\ _€_-;_-@_-">
                  <c:v>19.851965730549662</c:v>
                </c:pt>
                <c:pt idx="37" formatCode="_-* #\ ##0.0\ _€_-;\-* #\ ##0.0\ _€_-;_-* &quot;-&quot;??\ _€_-;_-@_-">
                  <c:v>19.981957594057867</c:v>
                </c:pt>
                <c:pt idx="38" formatCode="_-* #\ ##0.0\ _€_-;\-* #\ ##0.0\ _€_-;_-* &quot;-&quot;??\ _€_-;_-@_-">
                  <c:v>20.097663467100773</c:v>
                </c:pt>
                <c:pt idx="39" formatCode="_-* #\ ##0.0\ _€_-;\-* #\ ##0.0\ _€_-;_-* &quot;-&quot;??\ _€_-;_-@_-">
                  <c:v>20.198486910773262</c:v>
                </c:pt>
                <c:pt idx="40" formatCode="_-* #\ ##0.0\ _€_-;\-* #\ ##0.0\ _€_-;_-* &quot;-&quot;??\ _€_-;_-@_-">
                  <c:v>20.317166862354803</c:v>
                </c:pt>
                <c:pt idx="41" formatCode="_-* #\ ##0.0\ _€_-;\-* #\ ##0.0\ _€_-;_-* &quot;-&quot;??\ _€_-;_-@_-">
                  <c:v>20.468654437507041</c:v>
                </c:pt>
                <c:pt idx="42" formatCode="_-* #\ ##0.0\ _€_-;\-* #\ ##0.0\ _€_-;_-* &quot;-&quot;??\ _€_-;_-@_-">
                  <c:v>20.580557466115739</c:v>
                </c:pt>
                <c:pt idx="43" formatCode="_-* #\ ##0.0\ _€_-;\-* #\ ##0.0\ _€_-;_-* &quot;-&quot;??\ _€_-;_-@_-">
                  <c:v>20.691782533024153</c:v>
                </c:pt>
                <c:pt idx="44" formatCode="_-* #\ ##0.0\ _€_-;\-* #\ ##0.0\ _€_-;_-* &quot;-&quot;??\ _€_-;_-@_-">
                  <c:v>20.789152019521925</c:v>
                </c:pt>
                <c:pt idx="45" formatCode="_-* #\ ##0.0\ _€_-;\-* #\ ##0.0\ _€_-;_-* &quot;-&quot;??\ _€_-;_-@_-">
                  <c:v>20.857979813659409</c:v>
                </c:pt>
                <c:pt idx="46" formatCode="_-* #\ ##0.0\ _€_-;\-* #\ ##0.0\ _€_-;_-* &quot;-&quot;??\ _€_-;_-@_-">
                  <c:v>20.919640727406875</c:v>
                </c:pt>
                <c:pt idx="47" formatCode="_-* #\ ##0.0\ _€_-;\-* #\ ##0.0\ _€_-;_-* &quot;-&quot;??\ _€_-;_-@_-">
                  <c:v>21.023296861800791</c:v>
                </c:pt>
                <c:pt idx="48" formatCode="_-* #\ ##0.0\ _€_-;\-* #\ ##0.0\ _€_-;_-* &quot;-&quot;??\ _€_-;_-@_-">
                  <c:v>21.122493341691246</c:v>
                </c:pt>
                <c:pt idx="49" formatCode="_-* #\ ##0.0\ _€_-;\-* #\ ##0.0\ _€_-;_-* &quot;-&quot;??\ _€_-;_-@_-">
                  <c:v>21.226477055440981</c:v>
                </c:pt>
                <c:pt idx="50" formatCode="_-* #\ ##0.0\ _€_-;\-* #\ ##0.0\ _€_-;_-* &quot;-&quot;??\ _€_-;_-@_-">
                  <c:v>21.319856888957542</c:v>
                </c:pt>
                <c:pt idx="51" formatCode="_-* #\ ##0.0\ _€_-;\-* #\ ##0.0\ _€_-;_-* &quot;-&quot;??\ _€_-;_-@_-">
                  <c:v>21.406089152704418</c:v>
                </c:pt>
                <c:pt idx="52" formatCode="_-* #\ ##0.0\ _€_-;\-* #\ ##0.0\ _€_-;_-* &quot;-&quot;??\ _€_-;_-@_-">
                  <c:v>21.499419221192575</c:v>
                </c:pt>
                <c:pt idx="53" formatCode="_-* #\ ##0.0\ _€_-;\-* #\ ##0.0\ _€_-;_-* &quot;-&quot;??\ _€_-;_-@_-">
                  <c:v>21.597886624252958</c:v>
                </c:pt>
                <c:pt idx="54" formatCode="_-* #\ ##0.0\ _€_-;\-* #\ ##0.0\ _€_-;_-* &quot;-&quot;??\ _€_-;_-@_-">
                  <c:v>21.710621153082329</c:v>
                </c:pt>
                <c:pt idx="55" formatCode="_-* #\ ##0.0\ _€_-;\-* #\ ##0.0\ _€_-;_-* &quot;-&quot;??\ _€_-;_-@_-">
                  <c:v>21.815916912421567</c:v>
                </c:pt>
                <c:pt idx="56" formatCode="_-* #\ ##0.0\ _€_-;\-* #\ ##0.0\ _€_-;_-* &quot;-&quot;??\ _€_-;_-@_-">
                  <c:v>21.909416872449128</c:v>
                </c:pt>
                <c:pt idx="57" formatCode="_-* #\ ##0.0\ _€_-;\-* #\ ##0.0\ _€_-;_-* &quot;-&quot;??\ _€_-;_-@_-">
                  <c:v>21.974316909508104</c:v>
                </c:pt>
                <c:pt idx="58" formatCode="_-* #\ ##0.0\ _€_-;\-* #\ ##0.0\ _€_-;_-* &quot;-&quot;??\ _€_-;_-@_-">
                  <c:v>22.033877756031508</c:v>
                </c:pt>
                <c:pt idx="59" formatCode="_-* #\ ##0.0\ _€_-;\-* #\ ##0.0\ _€_-;_-* &quot;-&quot;??\ _€_-;_-@_-">
                  <c:v>22.099654582023881</c:v>
                </c:pt>
                <c:pt idx="60" formatCode="_-* #\ ##0.0\ _€_-;\-* #\ ##0.0\ _€_-;_-* &quot;-&quot;??\ _€_-;_-@_-">
                  <c:v>22.175397018317252</c:v>
                </c:pt>
                <c:pt idx="61" formatCode="_-* #\ ##0.0\ _€_-;\-* #\ ##0.0\ _€_-;_-* &quot;-&quot;??\ _€_-;_-@_-">
                  <c:v>22.256509285379998</c:v>
                </c:pt>
                <c:pt idx="62" formatCode="_-* #\ ##0.0\ _€_-;\-* #\ ##0.0\ _€_-;_-* &quot;-&quot;??\ _€_-;_-@_-">
                  <c:v>22.351601736822424</c:v>
                </c:pt>
                <c:pt idx="63" formatCode="_-* #\ ##0.0\ _€_-;\-* #\ ##0.0\ _€_-;_-* &quot;-&quot;??\ _€_-;_-@_-">
                  <c:v>22.44636244604488</c:v>
                </c:pt>
                <c:pt idx="64" formatCode="_-* #\ ##0.0\ _€_-;\-* #\ ##0.0\ _€_-;_-* &quot;-&quot;??\ _€_-;_-@_-">
                  <c:v>22.540491416988427</c:v>
                </c:pt>
                <c:pt idx="65" formatCode="_-* #\ ##0.0\ _€_-;\-* #\ ##0.0\ _€_-;_-* &quot;-&quot;??\ _€_-;_-@_-">
                  <c:v>22.632736600023993</c:v>
                </c:pt>
                <c:pt idx="66" formatCode="_-* #\ ##0.0\ _€_-;\-* #\ ##0.0\ _€_-;_-* &quot;-&quot;??\ _€_-;_-@_-">
                  <c:v>22.710714680378008</c:v>
                </c:pt>
                <c:pt idx="67" formatCode="_-* #\ ##0.0\ _€_-;\-* #\ ##0.0\ _€_-;_-* &quot;-&quot;??\ _€_-;_-@_-">
                  <c:v>22.797280306102966</c:v>
                </c:pt>
                <c:pt idx="68" formatCode="_-* #\ ##0.0\ _€_-;\-* #\ ##0.0\ _€_-;_-* &quot;-&quot;??\ _€_-;_-@_-">
                  <c:v>22.905496566306329</c:v>
                </c:pt>
                <c:pt idx="69" formatCode="_-* #\ ##0.0\ _€_-;\-* #\ ##0.0\ _€_-;_-* &quot;-&quot;??\ _€_-;_-@_-">
                  <c:v>23.029121656174141</c:v>
                </c:pt>
                <c:pt idx="70" formatCode="_-* #\ ##0.0\ _€_-;\-* #\ ##0.0\ _€_-;_-* &quot;-&quot;??\ _€_-;_-@_-">
                  <c:v>23.144525197412658</c:v>
                </c:pt>
              </c:numCache>
            </c:numRef>
          </c:val>
          <c:smooth val="0"/>
          <c:extLst>
            <c:ext xmlns:c15="http://schemas.microsoft.com/office/drawing/2012/chart" uri="{02D57815-91ED-43cb-92C2-25804820EDAC}">
              <c15:datalabelsRange>
                <c15:f>'Fig 2.8'!$D$10:$BV$10</c15:f>
                <c15:dlblRangeCache>
                  <c:ptCount val="71"/>
                  <c:pt idx="70">
                    <c:v> 23,1   </c:v>
                  </c:pt>
                </c15:dlblRangeCache>
              </c15:datalabelsRange>
            </c:ext>
            <c:ext xmlns:c16="http://schemas.microsoft.com/office/drawing/2014/chart" uri="{C3380CC4-5D6E-409C-BE32-E72D297353CC}">
              <c16:uniqueId val="{0000008F-99E1-4E1A-A98E-6ED13345BD89}"/>
            </c:ext>
          </c:extLst>
        </c:ser>
        <c:ser>
          <c:idx val="2"/>
          <c:order val="2"/>
          <c:tx>
            <c:strRef>
              <c:f>'Fig 2.8'!$C$7</c:f>
              <c:strCache>
                <c:ptCount val="1"/>
                <c:pt idx="0">
                  <c:v>Observé</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99E1-4E1A-A98E-6ED13345BD89}"/>
                </c:ext>
              </c:extLst>
            </c:dLbl>
            <c:dLbl>
              <c:idx val="2"/>
              <c:layout/>
              <c:tx>
                <c:rich>
                  <a:bodyPr/>
                  <a:lstStyle/>
                  <a:p>
                    <a:fld id="{125CF8B7-D504-4B7E-9F5C-72B344B9213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2-99E1-4E1A-A98E-6ED13345BD89}"/>
                </c:ext>
              </c:extLst>
            </c:dLbl>
            <c:dLbl>
              <c:idx val="3"/>
              <c:layout/>
              <c:tx>
                <c:rich>
                  <a:bodyPr/>
                  <a:lstStyle/>
                  <a:p>
                    <a:fld id="{70B6C594-7907-468C-9264-B42B3939B9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3-99E1-4E1A-A98E-6ED13345BD89}"/>
                </c:ext>
              </c:extLst>
            </c:dLbl>
            <c:dLbl>
              <c:idx val="4"/>
              <c:layout/>
              <c:tx>
                <c:rich>
                  <a:bodyPr/>
                  <a:lstStyle/>
                  <a:p>
                    <a:fld id="{EE4B6D58-DE84-491B-BDDE-4DE58A555C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4-99E1-4E1A-A98E-6ED13345BD89}"/>
                </c:ext>
              </c:extLst>
            </c:dLbl>
            <c:dLbl>
              <c:idx val="5"/>
              <c:layout/>
              <c:tx>
                <c:rich>
                  <a:bodyPr/>
                  <a:lstStyle/>
                  <a:p>
                    <a:fld id="{EBE9F4F5-BD6A-49DF-AA4E-7FBCE5A63B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5-99E1-4E1A-A98E-6ED13345BD89}"/>
                </c:ext>
              </c:extLst>
            </c:dLbl>
            <c:dLbl>
              <c:idx val="6"/>
              <c:layout/>
              <c:tx>
                <c:rich>
                  <a:bodyPr/>
                  <a:lstStyle/>
                  <a:p>
                    <a:fld id="{5ECC1D02-2450-4E07-8E20-5D22D0EB16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6-99E1-4E1A-A98E-6ED13345BD89}"/>
                </c:ext>
              </c:extLst>
            </c:dLbl>
            <c:dLbl>
              <c:idx val="7"/>
              <c:layout/>
              <c:tx>
                <c:rich>
                  <a:bodyPr/>
                  <a:lstStyle/>
                  <a:p>
                    <a:fld id="{0DA73C0A-970F-4796-A371-8174583642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7-99E1-4E1A-A98E-6ED13345BD89}"/>
                </c:ext>
              </c:extLst>
            </c:dLbl>
            <c:dLbl>
              <c:idx val="8"/>
              <c:layout/>
              <c:tx>
                <c:rich>
                  <a:bodyPr/>
                  <a:lstStyle/>
                  <a:p>
                    <a:fld id="{BDF68B46-C340-41E7-827E-443B16346F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8-99E1-4E1A-A98E-6ED13345BD89}"/>
                </c:ext>
              </c:extLst>
            </c:dLbl>
            <c:dLbl>
              <c:idx val="9"/>
              <c:layout/>
              <c:tx>
                <c:rich>
                  <a:bodyPr/>
                  <a:lstStyle/>
                  <a:p>
                    <a:fld id="{E4BDD2C6-1F7B-4A62-9291-2209DD35A7B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9-99E1-4E1A-A98E-6ED13345BD89}"/>
                </c:ext>
              </c:extLst>
            </c:dLbl>
            <c:dLbl>
              <c:idx val="10"/>
              <c:layout/>
              <c:tx>
                <c:rich>
                  <a:bodyPr/>
                  <a:lstStyle/>
                  <a:p>
                    <a:fld id="{A5C3D69E-F057-42D2-AA95-264B4AB66F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A-99E1-4E1A-A98E-6ED13345BD89}"/>
                </c:ext>
              </c:extLst>
            </c:dLbl>
            <c:dLbl>
              <c:idx val="11"/>
              <c:layout/>
              <c:tx>
                <c:rich>
                  <a:bodyPr/>
                  <a:lstStyle/>
                  <a:p>
                    <a:fld id="{0C5358CC-E2F4-4FBC-A23B-6D0F6654CC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99E1-4E1A-A98E-6ED13345BD89}"/>
                </c:ext>
              </c:extLst>
            </c:dLbl>
            <c:dLbl>
              <c:idx val="12"/>
              <c:layout/>
              <c:tx>
                <c:rich>
                  <a:bodyPr/>
                  <a:lstStyle/>
                  <a:p>
                    <a:fld id="{C89F47C0-66E3-40BA-8531-8E9DEF2F4C0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99E1-4E1A-A98E-6ED13345BD89}"/>
                </c:ext>
              </c:extLst>
            </c:dLbl>
            <c:dLbl>
              <c:idx val="13"/>
              <c:layout/>
              <c:tx>
                <c:rich>
                  <a:bodyPr/>
                  <a:lstStyle/>
                  <a:p>
                    <a:fld id="{7E400270-24E5-490A-BD73-3530AE6FDB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99E1-4E1A-A98E-6ED13345BD89}"/>
                </c:ext>
              </c:extLst>
            </c:dLbl>
            <c:dLbl>
              <c:idx val="14"/>
              <c:layout/>
              <c:tx>
                <c:rich>
                  <a:bodyPr/>
                  <a:lstStyle/>
                  <a:p>
                    <a:fld id="{55EA85E6-EF93-4B7F-A7AD-CD4C6F6C2E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99E1-4E1A-A98E-6ED13345BD89}"/>
                </c:ext>
              </c:extLst>
            </c:dLbl>
            <c:dLbl>
              <c:idx val="15"/>
              <c:layout/>
              <c:tx>
                <c:rich>
                  <a:bodyPr/>
                  <a:lstStyle/>
                  <a:p>
                    <a:fld id="{1D918458-CBB5-401C-85A3-0BF7F39846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99E1-4E1A-A98E-6ED13345BD89}"/>
                </c:ext>
              </c:extLst>
            </c:dLbl>
            <c:dLbl>
              <c:idx val="16"/>
              <c:layout/>
              <c:tx>
                <c:rich>
                  <a:bodyPr/>
                  <a:lstStyle/>
                  <a:p>
                    <a:fld id="{9F5A21DF-0DB2-4E37-8D2B-D35612F375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99E1-4E1A-A98E-6ED13345BD89}"/>
                </c:ext>
              </c:extLst>
            </c:dLbl>
            <c:dLbl>
              <c:idx val="17"/>
              <c:layout/>
              <c:tx>
                <c:rich>
                  <a:bodyPr/>
                  <a:lstStyle/>
                  <a:p>
                    <a:fld id="{B2B7DCB3-B8FD-4B28-9ADD-95D9C97F26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99E1-4E1A-A98E-6ED13345BD89}"/>
                </c:ext>
              </c:extLst>
            </c:dLbl>
            <c:dLbl>
              <c:idx val="18"/>
              <c:layout/>
              <c:tx>
                <c:rich>
                  <a:bodyPr/>
                  <a:lstStyle/>
                  <a:p>
                    <a:fld id="{57672736-09FB-4285-B45C-A381488C43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99E1-4E1A-A98E-6ED13345BD89}"/>
                </c:ext>
              </c:extLst>
            </c:dLbl>
            <c:dLbl>
              <c:idx val="19"/>
              <c:layout/>
              <c:tx>
                <c:rich>
                  <a:bodyPr/>
                  <a:lstStyle/>
                  <a:p>
                    <a:fld id="{E437360F-841B-4588-8ECE-176D8D4CC5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99E1-4E1A-A98E-6ED13345BD89}"/>
                </c:ext>
              </c:extLst>
            </c:dLbl>
            <c:dLbl>
              <c:idx val="20"/>
              <c:layout/>
              <c:tx>
                <c:rich>
                  <a:bodyPr/>
                  <a:lstStyle/>
                  <a:p>
                    <a:fld id="{6ABD111C-E7C2-4C93-B65A-A5B714D531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99E1-4E1A-A98E-6ED13345BD89}"/>
                </c:ext>
              </c:extLst>
            </c:dLbl>
            <c:dLbl>
              <c:idx val="21"/>
              <c:layout/>
              <c:tx>
                <c:rich>
                  <a:bodyPr wrap="square" lIns="38100" tIns="19050" rIns="38100" bIns="19050" anchor="ctr">
                    <a:spAutoFit/>
                  </a:bodyPr>
                  <a:lstStyle/>
                  <a:p>
                    <a:pPr>
                      <a:defRPr sz="1100" b="1">
                        <a:solidFill>
                          <a:schemeClr val="bg1">
                            <a:lumMod val="50000"/>
                          </a:schemeClr>
                        </a:solidFill>
                      </a:defRPr>
                    </a:pPr>
                    <a:fld id="{87F3C64C-B5CB-43BF-AC2C-881B51D80772}" type="CELLRANGE">
                      <a:rPr lang="fr-FR"/>
                      <a:pPr>
                        <a:defRPr sz="1100" b="1">
                          <a:solidFill>
                            <a:schemeClr val="bg1">
                              <a:lumMod val="50000"/>
                            </a:schemeClr>
                          </a:solidFill>
                        </a:defRPr>
                      </a:pPr>
                      <a:t>[PLAGECELL]</a:t>
                    </a:fld>
                    <a:endParaRPr lang="fr-F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A5-99E1-4E1A-A98E-6ED13345BD89}"/>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9E1-4E1A-A98E-6ED13345BD89}"/>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99E1-4E1A-A98E-6ED13345BD89}"/>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99E1-4E1A-A98E-6ED13345BD89}"/>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99E1-4E1A-A98E-6ED13345BD89}"/>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99E1-4E1A-A98E-6ED13345BD89}"/>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99E1-4E1A-A98E-6ED13345BD89}"/>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99E1-4E1A-A98E-6ED13345BD89}"/>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D-99E1-4E1A-A98E-6ED13345BD89}"/>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99E1-4E1A-A98E-6ED13345BD89}"/>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99E1-4E1A-A98E-6ED13345BD89}"/>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99E1-4E1A-A98E-6ED13345BD89}"/>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99E1-4E1A-A98E-6ED13345BD89}"/>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2-99E1-4E1A-A98E-6ED13345BD89}"/>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3-99E1-4E1A-A98E-6ED13345BD89}"/>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99E1-4E1A-A98E-6ED13345BD89}"/>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5-99E1-4E1A-A98E-6ED13345BD89}"/>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6-99E1-4E1A-A98E-6ED13345BD89}"/>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99E1-4E1A-A98E-6ED13345BD89}"/>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8-99E1-4E1A-A98E-6ED13345BD89}"/>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9-99E1-4E1A-A98E-6ED13345BD89}"/>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A-99E1-4E1A-A98E-6ED13345BD89}"/>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99E1-4E1A-A98E-6ED13345BD89}"/>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C-99E1-4E1A-A98E-6ED13345BD89}"/>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99E1-4E1A-A98E-6ED13345BD89}"/>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99E1-4E1A-A98E-6ED13345BD89}"/>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99E1-4E1A-A98E-6ED13345BD89}"/>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0-99E1-4E1A-A98E-6ED13345BD89}"/>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1-99E1-4E1A-A98E-6ED13345BD89}"/>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99E1-4E1A-A98E-6ED13345BD89}"/>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99E1-4E1A-A98E-6ED13345BD89}"/>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4-99E1-4E1A-A98E-6ED13345BD89}"/>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99E1-4E1A-A98E-6ED13345BD89}"/>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6-99E1-4E1A-A98E-6ED13345BD89}"/>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99E1-4E1A-A98E-6ED13345BD89}"/>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8-99E1-4E1A-A98E-6ED13345BD89}"/>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99E1-4E1A-A98E-6ED13345BD89}"/>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A-99E1-4E1A-A98E-6ED13345BD89}"/>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99E1-4E1A-A98E-6ED13345BD89}"/>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C-99E1-4E1A-A98E-6ED13345BD89}"/>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99E1-4E1A-A98E-6ED13345BD89}"/>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99E1-4E1A-A98E-6ED13345BD89}"/>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99E1-4E1A-A98E-6ED13345BD89}"/>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99E1-4E1A-A98E-6ED13345BD89}"/>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1-99E1-4E1A-A98E-6ED13345BD89}"/>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2-99E1-4E1A-A98E-6ED13345BD89}"/>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3-99E1-4E1A-A98E-6ED13345BD89}"/>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4-99E1-4E1A-A98E-6ED13345BD89}"/>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5-99E1-4E1A-A98E-6ED13345BD89}"/>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99E1-4E1A-A98E-6ED13345BD89}"/>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2.8'!$D$7:$BV$7</c:f>
              <c:numCache>
                <c:formatCode>0.00</c:formatCode>
                <c:ptCount val="71"/>
                <c:pt idx="2" formatCode="_-* #\ ##0.0\ _€_-;\-* #\ ##0.0\ _€_-;_-* &quot;-&quot;??\ _€_-;_-@_-">
                  <c:v>26.097499589999998</c:v>
                </c:pt>
                <c:pt idx="3" formatCode="_-* #\ ##0.0\ _€_-;\-* #\ ##0.0\ _€_-;_-* &quot;-&quot;??\ _€_-;_-@_-">
                  <c:v>26.105038724</c:v>
                </c:pt>
                <c:pt idx="4" formatCode="_-* #\ ##0.0\ _€_-;\-* #\ ##0.0\ _€_-;_-* &quot;-&quot;??\ _€_-;_-@_-">
                  <c:v>26.141497243</c:v>
                </c:pt>
                <c:pt idx="5" formatCode="_-* #\ ##0.0\ _€_-;\-* #\ ##0.0\ _€_-;_-* &quot;-&quot;??\ _€_-;_-@_-">
                  <c:v>26.321460024</c:v>
                </c:pt>
                <c:pt idx="6" formatCode="_-* #\ ##0.0\ _€_-;\-* #\ ##0.0\ _€_-;_-* &quot;-&quot;??\ _€_-;_-@_-">
                  <c:v>26.607334513999998</c:v>
                </c:pt>
                <c:pt idx="7" formatCode="_-* #\ ##0.0\ _€_-;\-* #\ ##0.0\ _€_-;_-* &quot;-&quot;??\ _€_-;_-@_-">
                  <c:v>26.992332955999998</c:v>
                </c:pt>
                <c:pt idx="8" formatCode="_-* #\ ##0.0\ _€_-;\-* #\ ##0.0\ _€_-;_-* &quot;-&quot;??\ _€_-;_-@_-">
                  <c:v>27.129027571999998</c:v>
                </c:pt>
                <c:pt idx="9" formatCode="_-* #\ ##0.0\ _€_-;\-* #\ ##0.0\ _€_-;_-* &quot;-&quot;??\ _€_-;_-@_-">
                  <c:v>26.819151868000002</c:v>
                </c:pt>
                <c:pt idx="10" formatCode="_-* #\ ##0.0\ _€_-;\-* #\ ##0.0\ _€_-;_-* &quot;-&quot;??\ _€_-;_-@_-">
                  <c:v>26.845518237</c:v>
                </c:pt>
                <c:pt idx="11" formatCode="_-* #\ ##0.0\ _€_-;\-* #\ ##0.0\ _€_-;_-* &quot;-&quot;??\ _€_-;_-@_-">
                  <c:v>27.047694393999997</c:v>
                </c:pt>
                <c:pt idx="12" formatCode="_-* #\ ##0.0\ _€_-;\-* #\ ##0.0\ _€_-;_-* &quot;-&quot;??\ _€_-;_-@_-">
                  <c:v>27.139652322000003</c:v>
                </c:pt>
                <c:pt idx="13" formatCode="_-* #\ ##0.0\ _€_-;\-* #\ ##0.0\ _€_-;_-* &quot;-&quot;??\ _€_-;_-@_-">
                  <c:v>27.189548892999998</c:v>
                </c:pt>
                <c:pt idx="14" formatCode="_-* #\ ##0.0\ _€_-;\-* #\ ##0.0\ _€_-;_-* &quot;-&quot;??\ _€_-;_-@_-">
                  <c:v>27.333517901</c:v>
                </c:pt>
                <c:pt idx="15" formatCode="_-* #\ ##0.0\ _€_-;\-* #\ ##0.0\ _€_-;_-* &quot;-&quot;??\ _€_-;_-@_-">
                  <c:v>27.390850887999999</c:v>
                </c:pt>
                <c:pt idx="16" formatCode="_-* #\ ##0.0\ _€_-;\-* #\ ##0.0\ _€_-;_-* &quot;-&quot;??\ _€_-;_-@_-">
                  <c:v>27.567200396</c:v>
                </c:pt>
                <c:pt idx="17" formatCode="_-* #\ ##0.0\ _€_-;\-* #\ ##0.0\ _€_-;_-* &quot;-&quot;??\ _€_-;_-@_-">
                  <c:v>27.881171089999999</c:v>
                </c:pt>
                <c:pt idx="18" formatCode="_-* #\ ##0.0\ _€_-;\-* #\ ##0.0\ _€_-;_-* &quot;-&quot;??\ _€_-;_-@_-">
                  <c:v>28.157958366999999</c:v>
                </c:pt>
                <c:pt idx="19" formatCode="_-* #\ ##0.0\ _€_-;\-* #\ ##0.0\ _€_-;_-* &quot;-&quot;??\ _€_-;_-@_-">
                  <c:v>28.495477218000001</c:v>
                </c:pt>
                <c:pt idx="20" formatCode="_-* #\ ##0.0\ _€_-;\-* #\ ##0.0\ _€_-;_-* &quot;-&quot;??\ _€_-;_-@_-">
                  <c:v>28.297652314</c:v>
                </c:pt>
                <c:pt idx="21" formatCode="_-* #\ ##0.0\ _€_-;\-* #\ ##0.0\ _€_-;_-* &quot;-&quot;??\ _€_-;_-@_-">
                  <c:v>28.821158881808998</c:v>
                </c:pt>
              </c:numCache>
            </c:numRef>
          </c:val>
          <c:smooth val="0"/>
          <c:extLst>
            <c:ext xmlns:c15="http://schemas.microsoft.com/office/drawing/2012/chart" uri="{02D57815-91ED-43cb-92C2-25804820EDAC}">
              <c15:datalabelsRange>
                <c15:f>'Fig 2.8'!$D$11:$BV$11</c15:f>
                <c15:dlblRangeCache>
                  <c:ptCount val="71"/>
                  <c:pt idx="21">
                    <c:v> 28,8   </c:v>
                  </c:pt>
                </c15:dlblRangeCache>
              </c15:datalabelsRange>
            </c:ext>
            <c:ext xmlns:c16="http://schemas.microsoft.com/office/drawing/2014/chart" uri="{C3380CC4-5D6E-409C-BE32-E72D297353CC}">
              <c16:uniqueId val="{000000D7-99E1-4E1A-A98E-6ED13345BD89}"/>
            </c:ext>
          </c:extLst>
        </c:ser>
        <c:ser>
          <c:idx val="3"/>
          <c:order val="3"/>
          <c:tx>
            <c:v>Nb de cotisants (tous scénarios)</c:v>
          </c:tx>
          <c:spPr>
            <a:ln w="28575">
              <a:solidFill>
                <a:srgbClr val="31859C"/>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99E1-4E1A-A98E-6ED13345BD89}"/>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9-99E1-4E1A-A98E-6ED13345BD89}"/>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99E1-4E1A-A98E-6ED13345BD89}"/>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B-99E1-4E1A-A98E-6ED13345BD89}"/>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99E1-4E1A-A98E-6ED13345BD89}"/>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99E1-4E1A-A98E-6ED13345BD89}"/>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99E1-4E1A-A98E-6ED13345BD89}"/>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99E1-4E1A-A98E-6ED13345BD89}"/>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99E1-4E1A-A98E-6ED13345BD89}"/>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99E1-4E1A-A98E-6ED13345BD89}"/>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99E1-4E1A-A98E-6ED13345BD89}"/>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99E1-4E1A-A98E-6ED13345BD89}"/>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99E1-4E1A-A98E-6ED13345BD89}"/>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99E1-4E1A-A98E-6ED13345BD89}"/>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99E1-4E1A-A98E-6ED13345BD89}"/>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99E1-4E1A-A98E-6ED13345BD89}"/>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99E1-4E1A-A98E-6ED13345BD89}"/>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99E1-4E1A-A98E-6ED13345BD89}"/>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99E1-4E1A-A98E-6ED13345BD89}"/>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99E1-4E1A-A98E-6ED13345BD89}"/>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99E1-4E1A-A98E-6ED13345BD89}"/>
                </c:ext>
              </c:extLst>
            </c:dLbl>
            <c:dLbl>
              <c:idx val="21"/>
              <c:layout/>
              <c:tx>
                <c:rich>
                  <a:bodyPr/>
                  <a:lstStyle/>
                  <a:p>
                    <a:fld id="{47087E0F-3C38-477D-86B5-61BAD2CBAB0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D-99E1-4E1A-A98E-6ED13345BD89}"/>
                </c:ext>
              </c:extLst>
            </c:dLbl>
            <c:dLbl>
              <c:idx val="22"/>
              <c:layout/>
              <c:tx>
                <c:rich>
                  <a:bodyPr/>
                  <a:lstStyle/>
                  <a:p>
                    <a:fld id="{79B6D4DF-3DFD-45FC-978E-D2A381218B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E-99E1-4E1A-A98E-6ED13345BD89}"/>
                </c:ext>
              </c:extLst>
            </c:dLbl>
            <c:dLbl>
              <c:idx val="23"/>
              <c:layout/>
              <c:tx>
                <c:rich>
                  <a:bodyPr/>
                  <a:lstStyle/>
                  <a:p>
                    <a:fld id="{1E1DB4DC-4958-4FD3-8859-47DC807A92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F-99E1-4E1A-A98E-6ED13345BD89}"/>
                </c:ext>
              </c:extLst>
            </c:dLbl>
            <c:dLbl>
              <c:idx val="24"/>
              <c:layout/>
              <c:tx>
                <c:rich>
                  <a:bodyPr/>
                  <a:lstStyle/>
                  <a:p>
                    <a:fld id="{7CCD47A2-C444-4C38-A05E-749807A9A7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0-99E1-4E1A-A98E-6ED13345BD89}"/>
                </c:ext>
              </c:extLst>
            </c:dLbl>
            <c:dLbl>
              <c:idx val="25"/>
              <c:layout/>
              <c:tx>
                <c:rich>
                  <a:bodyPr/>
                  <a:lstStyle/>
                  <a:p>
                    <a:fld id="{9AB7C093-8138-4DE2-A87F-D8036AF816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1-99E1-4E1A-A98E-6ED13345BD89}"/>
                </c:ext>
              </c:extLst>
            </c:dLbl>
            <c:dLbl>
              <c:idx val="26"/>
              <c:layout/>
              <c:tx>
                <c:rich>
                  <a:bodyPr/>
                  <a:lstStyle/>
                  <a:p>
                    <a:fld id="{E4E2996B-4E0C-46C2-9FDD-042EE49811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2-99E1-4E1A-A98E-6ED13345BD89}"/>
                </c:ext>
              </c:extLst>
            </c:dLbl>
            <c:dLbl>
              <c:idx val="27"/>
              <c:layout/>
              <c:tx>
                <c:rich>
                  <a:bodyPr/>
                  <a:lstStyle/>
                  <a:p>
                    <a:fld id="{0237B17E-3888-4E3E-8153-B7DD223244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3-99E1-4E1A-A98E-6ED13345BD89}"/>
                </c:ext>
              </c:extLst>
            </c:dLbl>
            <c:dLbl>
              <c:idx val="28"/>
              <c:layout/>
              <c:tx>
                <c:rich>
                  <a:bodyPr/>
                  <a:lstStyle/>
                  <a:p>
                    <a:fld id="{D2E319A3-0647-4A2F-B80D-221DBD190C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4-99E1-4E1A-A98E-6ED13345BD89}"/>
                </c:ext>
              </c:extLst>
            </c:dLbl>
            <c:dLbl>
              <c:idx val="29"/>
              <c:layout/>
              <c:tx>
                <c:rich>
                  <a:bodyPr/>
                  <a:lstStyle/>
                  <a:p>
                    <a:fld id="{77288A77-97AA-4B54-8BF6-B34CEB8982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5-99E1-4E1A-A98E-6ED13345BD89}"/>
                </c:ext>
              </c:extLst>
            </c:dLbl>
            <c:dLbl>
              <c:idx val="30"/>
              <c:layout/>
              <c:tx>
                <c:rich>
                  <a:bodyPr/>
                  <a:lstStyle/>
                  <a:p>
                    <a:fld id="{316EABFA-7C7D-435F-A91A-219D4B2558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6-99E1-4E1A-A98E-6ED13345BD89}"/>
                </c:ext>
              </c:extLst>
            </c:dLbl>
            <c:dLbl>
              <c:idx val="31"/>
              <c:layout/>
              <c:tx>
                <c:rich>
                  <a:bodyPr/>
                  <a:lstStyle/>
                  <a:p>
                    <a:fld id="{20CD59F5-7E6F-499D-A6CE-6CC9D0EE62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7-99E1-4E1A-A98E-6ED13345BD89}"/>
                </c:ext>
              </c:extLst>
            </c:dLbl>
            <c:dLbl>
              <c:idx val="32"/>
              <c:layout/>
              <c:tx>
                <c:rich>
                  <a:bodyPr/>
                  <a:lstStyle/>
                  <a:p>
                    <a:fld id="{EA79D0B4-81C9-49F2-8958-73953C6E20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8-99E1-4E1A-A98E-6ED13345BD89}"/>
                </c:ext>
              </c:extLst>
            </c:dLbl>
            <c:dLbl>
              <c:idx val="33"/>
              <c:layout/>
              <c:tx>
                <c:rich>
                  <a:bodyPr/>
                  <a:lstStyle/>
                  <a:p>
                    <a:fld id="{D905672F-1350-4647-8ACD-5703C255C5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9-99E1-4E1A-A98E-6ED13345BD89}"/>
                </c:ext>
              </c:extLst>
            </c:dLbl>
            <c:dLbl>
              <c:idx val="34"/>
              <c:layout/>
              <c:tx>
                <c:rich>
                  <a:bodyPr/>
                  <a:lstStyle/>
                  <a:p>
                    <a:fld id="{41C21C07-8088-47B3-9BC2-95C978A541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A-99E1-4E1A-A98E-6ED13345BD89}"/>
                </c:ext>
              </c:extLst>
            </c:dLbl>
            <c:dLbl>
              <c:idx val="35"/>
              <c:layout/>
              <c:tx>
                <c:rich>
                  <a:bodyPr/>
                  <a:lstStyle/>
                  <a:p>
                    <a:fld id="{1E8D748E-8B95-4DCB-B42F-B44DB59E4E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B-99E1-4E1A-A98E-6ED13345BD89}"/>
                </c:ext>
              </c:extLst>
            </c:dLbl>
            <c:dLbl>
              <c:idx val="36"/>
              <c:layout/>
              <c:tx>
                <c:rich>
                  <a:bodyPr/>
                  <a:lstStyle/>
                  <a:p>
                    <a:fld id="{4F01FE3D-EC71-4F23-ABEB-1DE1D57637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C-99E1-4E1A-A98E-6ED13345BD89}"/>
                </c:ext>
              </c:extLst>
            </c:dLbl>
            <c:dLbl>
              <c:idx val="37"/>
              <c:layout/>
              <c:tx>
                <c:rich>
                  <a:bodyPr/>
                  <a:lstStyle/>
                  <a:p>
                    <a:fld id="{40D4F2B5-DE11-43C6-8DA3-C346820971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D-99E1-4E1A-A98E-6ED13345BD89}"/>
                </c:ext>
              </c:extLst>
            </c:dLbl>
            <c:dLbl>
              <c:idx val="38"/>
              <c:layout/>
              <c:tx>
                <c:rich>
                  <a:bodyPr/>
                  <a:lstStyle/>
                  <a:p>
                    <a:fld id="{29F2E2AA-5403-4892-B2BD-94DEA2381A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E-99E1-4E1A-A98E-6ED13345BD89}"/>
                </c:ext>
              </c:extLst>
            </c:dLbl>
            <c:dLbl>
              <c:idx val="39"/>
              <c:layout/>
              <c:tx>
                <c:rich>
                  <a:bodyPr/>
                  <a:lstStyle/>
                  <a:p>
                    <a:fld id="{05A824D8-7B67-492B-A28B-AEAF08CD35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F-99E1-4E1A-A98E-6ED13345BD89}"/>
                </c:ext>
              </c:extLst>
            </c:dLbl>
            <c:dLbl>
              <c:idx val="40"/>
              <c:layout/>
              <c:tx>
                <c:rich>
                  <a:bodyPr/>
                  <a:lstStyle/>
                  <a:p>
                    <a:fld id="{778C0764-AC4E-4E94-B2F4-1F8BCA96EB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0-99E1-4E1A-A98E-6ED13345BD89}"/>
                </c:ext>
              </c:extLst>
            </c:dLbl>
            <c:dLbl>
              <c:idx val="41"/>
              <c:layout/>
              <c:tx>
                <c:rich>
                  <a:bodyPr/>
                  <a:lstStyle/>
                  <a:p>
                    <a:fld id="{8D4E7F07-B5DA-42BB-A6A8-EC74EDC7B6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1-99E1-4E1A-A98E-6ED13345BD89}"/>
                </c:ext>
              </c:extLst>
            </c:dLbl>
            <c:dLbl>
              <c:idx val="42"/>
              <c:layout/>
              <c:tx>
                <c:rich>
                  <a:bodyPr/>
                  <a:lstStyle/>
                  <a:p>
                    <a:fld id="{F10ED6DD-EAAD-4914-8283-4FC0446031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2-99E1-4E1A-A98E-6ED13345BD89}"/>
                </c:ext>
              </c:extLst>
            </c:dLbl>
            <c:dLbl>
              <c:idx val="43"/>
              <c:layout/>
              <c:tx>
                <c:rich>
                  <a:bodyPr/>
                  <a:lstStyle/>
                  <a:p>
                    <a:fld id="{A815879F-8C1F-4E99-B916-ECA2F5347D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3-99E1-4E1A-A98E-6ED13345BD89}"/>
                </c:ext>
              </c:extLst>
            </c:dLbl>
            <c:dLbl>
              <c:idx val="44"/>
              <c:layout/>
              <c:tx>
                <c:rich>
                  <a:bodyPr/>
                  <a:lstStyle/>
                  <a:p>
                    <a:fld id="{15D953E9-4D10-45B7-AAE3-CA96E62F00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4-99E1-4E1A-A98E-6ED13345BD89}"/>
                </c:ext>
              </c:extLst>
            </c:dLbl>
            <c:dLbl>
              <c:idx val="45"/>
              <c:layout/>
              <c:tx>
                <c:rich>
                  <a:bodyPr/>
                  <a:lstStyle/>
                  <a:p>
                    <a:fld id="{CBDD38B7-8780-4EA6-8B13-DC13168259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5-99E1-4E1A-A98E-6ED13345BD89}"/>
                </c:ext>
              </c:extLst>
            </c:dLbl>
            <c:dLbl>
              <c:idx val="46"/>
              <c:layout/>
              <c:tx>
                <c:rich>
                  <a:bodyPr/>
                  <a:lstStyle/>
                  <a:p>
                    <a:fld id="{97BAF66B-78ED-4C9B-85C7-DFF0887159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6-99E1-4E1A-A98E-6ED13345BD89}"/>
                </c:ext>
              </c:extLst>
            </c:dLbl>
            <c:dLbl>
              <c:idx val="47"/>
              <c:layout/>
              <c:tx>
                <c:rich>
                  <a:bodyPr/>
                  <a:lstStyle/>
                  <a:p>
                    <a:fld id="{FCE459FC-C7C5-4DE1-AD35-AA593008BE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7-99E1-4E1A-A98E-6ED13345BD89}"/>
                </c:ext>
              </c:extLst>
            </c:dLbl>
            <c:dLbl>
              <c:idx val="48"/>
              <c:layout/>
              <c:tx>
                <c:rich>
                  <a:bodyPr/>
                  <a:lstStyle/>
                  <a:p>
                    <a:fld id="{82B64584-C87C-4606-ABBE-39697222A6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8-99E1-4E1A-A98E-6ED13345BD89}"/>
                </c:ext>
              </c:extLst>
            </c:dLbl>
            <c:dLbl>
              <c:idx val="49"/>
              <c:layout/>
              <c:tx>
                <c:rich>
                  <a:bodyPr/>
                  <a:lstStyle/>
                  <a:p>
                    <a:fld id="{8DB5DA26-F630-44E8-BE9B-7DBB4A8330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9-99E1-4E1A-A98E-6ED13345BD89}"/>
                </c:ext>
              </c:extLst>
            </c:dLbl>
            <c:dLbl>
              <c:idx val="50"/>
              <c:layout/>
              <c:tx>
                <c:rich>
                  <a:bodyPr/>
                  <a:lstStyle/>
                  <a:p>
                    <a:fld id="{E8ED20C6-B834-43DE-B679-198AD84A93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A-99E1-4E1A-A98E-6ED13345BD89}"/>
                </c:ext>
              </c:extLst>
            </c:dLbl>
            <c:dLbl>
              <c:idx val="51"/>
              <c:layout/>
              <c:tx>
                <c:rich>
                  <a:bodyPr/>
                  <a:lstStyle/>
                  <a:p>
                    <a:fld id="{6DAD13C4-DFCA-4DB4-B1EC-FDF71AD50E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B-99E1-4E1A-A98E-6ED13345BD89}"/>
                </c:ext>
              </c:extLst>
            </c:dLbl>
            <c:dLbl>
              <c:idx val="52"/>
              <c:layout/>
              <c:tx>
                <c:rich>
                  <a:bodyPr/>
                  <a:lstStyle/>
                  <a:p>
                    <a:fld id="{B93A3DAD-FEB1-41D4-BB1A-CBD6D2535C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C-99E1-4E1A-A98E-6ED13345BD89}"/>
                </c:ext>
              </c:extLst>
            </c:dLbl>
            <c:dLbl>
              <c:idx val="53"/>
              <c:layout/>
              <c:tx>
                <c:rich>
                  <a:bodyPr/>
                  <a:lstStyle/>
                  <a:p>
                    <a:fld id="{2F04374C-F0A0-4301-9678-50381CCA85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D-99E1-4E1A-A98E-6ED13345BD89}"/>
                </c:ext>
              </c:extLst>
            </c:dLbl>
            <c:dLbl>
              <c:idx val="54"/>
              <c:layout/>
              <c:tx>
                <c:rich>
                  <a:bodyPr/>
                  <a:lstStyle/>
                  <a:p>
                    <a:fld id="{1C8BDDC2-8A5E-4316-992B-4CDF19EC606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E-99E1-4E1A-A98E-6ED13345BD89}"/>
                </c:ext>
              </c:extLst>
            </c:dLbl>
            <c:dLbl>
              <c:idx val="55"/>
              <c:layout/>
              <c:tx>
                <c:rich>
                  <a:bodyPr/>
                  <a:lstStyle/>
                  <a:p>
                    <a:fld id="{858AEDB6-913F-44E2-8BA4-27927BFBA9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F-99E1-4E1A-A98E-6ED13345BD89}"/>
                </c:ext>
              </c:extLst>
            </c:dLbl>
            <c:dLbl>
              <c:idx val="56"/>
              <c:layout/>
              <c:tx>
                <c:rich>
                  <a:bodyPr/>
                  <a:lstStyle/>
                  <a:p>
                    <a:fld id="{FA6F170E-91CC-4012-A2DD-B70FFE2ABE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0-99E1-4E1A-A98E-6ED13345BD89}"/>
                </c:ext>
              </c:extLst>
            </c:dLbl>
            <c:dLbl>
              <c:idx val="57"/>
              <c:layout/>
              <c:tx>
                <c:rich>
                  <a:bodyPr/>
                  <a:lstStyle/>
                  <a:p>
                    <a:fld id="{24DF5FC4-3255-40CA-9499-51079DA62F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1-99E1-4E1A-A98E-6ED13345BD89}"/>
                </c:ext>
              </c:extLst>
            </c:dLbl>
            <c:dLbl>
              <c:idx val="58"/>
              <c:layout/>
              <c:tx>
                <c:rich>
                  <a:bodyPr/>
                  <a:lstStyle/>
                  <a:p>
                    <a:fld id="{00B1761F-A030-4B35-9C97-A5C913E170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2-99E1-4E1A-A98E-6ED13345BD89}"/>
                </c:ext>
              </c:extLst>
            </c:dLbl>
            <c:dLbl>
              <c:idx val="59"/>
              <c:layout/>
              <c:tx>
                <c:rich>
                  <a:bodyPr/>
                  <a:lstStyle/>
                  <a:p>
                    <a:fld id="{E4234A39-D81D-4BD8-A450-2E0C5FA00A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3-99E1-4E1A-A98E-6ED13345BD89}"/>
                </c:ext>
              </c:extLst>
            </c:dLbl>
            <c:dLbl>
              <c:idx val="60"/>
              <c:layout/>
              <c:tx>
                <c:rich>
                  <a:bodyPr/>
                  <a:lstStyle/>
                  <a:p>
                    <a:fld id="{63F9E21F-EFFB-442D-9378-8F1C28464B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4-99E1-4E1A-A98E-6ED13345BD89}"/>
                </c:ext>
              </c:extLst>
            </c:dLbl>
            <c:dLbl>
              <c:idx val="61"/>
              <c:layout/>
              <c:tx>
                <c:rich>
                  <a:bodyPr/>
                  <a:lstStyle/>
                  <a:p>
                    <a:fld id="{3E96C7AD-2533-4136-AA5A-DE49105DF9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5-99E1-4E1A-A98E-6ED13345BD89}"/>
                </c:ext>
              </c:extLst>
            </c:dLbl>
            <c:dLbl>
              <c:idx val="62"/>
              <c:layout/>
              <c:tx>
                <c:rich>
                  <a:bodyPr/>
                  <a:lstStyle/>
                  <a:p>
                    <a:fld id="{5BD6D814-64F3-4608-B670-91AA733210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6-99E1-4E1A-A98E-6ED13345BD89}"/>
                </c:ext>
              </c:extLst>
            </c:dLbl>
            <c:dLbl>
              <c:idx val="63"/>
              <c:layout/>
              <c:tx>
                <c:rich>
                  <a:bodyPr/>
                  <a:lstStyle/>
                  <a:p>
                    <a:fld id="{22A7BDA5-80FB-4CA4-B384-7D223B3E59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7-99E1-4E1A-A98E-6ED13345BD89}"/>
                </c:ext>
              </c:extLst>
            </c:dLbl>
            <c:dLbl>
              <c:idx val="64"/>
              <c:layout/>
              <c:tx>
                <c:rich>
                  <a:bodyPr/>
                  <a:lstStyle/>
                  <a:p>
                    <a:fld id="{AA86CC69-8742-419E-8F25-F8CD5B9708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8-99E1-4E1A-A98E-6ED13345BD89}"/>
                </c:ext>
              </c:extLst>
            </c:dLbl>
            <c:dLbl>
              <c:idx val="65"/>
              <c:layout/>
              <c:tx>
                <c:rich>
                  <a:bodyPr/>
                  <a:lstStyle/>
                  <a:p>
                    <a:fld id="{9654C268-66BF-4C34-B56F-92DC1F0ABF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9-99E1-4E1A-A98E-6ED13345BD89}"/>
                </c:ext>
              </c:extLst>
            </c:dLbl>
            <c:dLbl>
              <c:idx val="66"/>
              <c:layout/>
              <c:tx>
                <c:rich>
                  <a:bodyPr/>
                  <a:lstStyle/>
                  <a:p>
                    <a:fld id="{8F40DB16-7938-4ED5-9E74-5A68B0E3CA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A-99E1-4E1A-A98E-6ED13345BD89}"/>
                </c:ext>
              </c:extLst>
            </c:dLbl>
            <c:dLbl>
              <c:idx val="67"/>
              <c:layout/>
              <c:tx>
                <c:rich>
                  <a:bodyPr/>
                  <a:lstStyle/>
                  <a:p>
                    <a:fld id="{28D2F22B-AAAC-4198-8E1B-5E66BCFA4C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B-99E1-4E1A-A98E-6ED13345BD89}"/>
                </c:ext>
              </c:extLst>
            </c:dLbl>
            <c:dLbl>
              <c:idx val="68"/>
              <c:layout/>
              <c:tx>
                <c:rich>
                  <a:bodyPr/>
                  <a:lstStyle/>
                  <a:p>
                    <a:fld id="{84E45414-8F92-471B-882C-1426A5C7D3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C-99E1-4E1A-A98E-6ED13345BD89}"/>
                </c:ext>
              </c:extLst>
            </c:dLbl>
            <c:dLbl>
              <c:idx val="69"/>
              <c:layout/>
              <c:tx>
                <c:rich>
                  <a:bodyPr/>
                  <a:lstStyle/>
                  <a:p>
                    <a:fld id="{AE017C5B-949D-4209-84E4-AC33D8301E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D-99E1-4E1A-A98E-6ED13345BD89}"/>
                </c:ext>
              </c:extLst>
            </c:dLbl>
            <c:dLbl>
              <c:idx val="70"/>
              <c:layout/>
              <c:tx>
                <c:rich>
                  <a:bodyPr/>
                  <a:lstStyle/>
                  <a:p>
                    <a:fld id="{CE10ACB0-50F6-4209-AF08-1E60B6D73C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1E-99E1-4E1A-A98E-6ED13345BD89}"/>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2.8'!$D$8:$BV$8</c:f>
              <c:numCache>
                <c:formatCode>0.0%</c:formatCode>
                <c:ptCount val="71"/>
                <c:pt idx="21" formatCode="_-* #\ ##0.0\ _€_-;\-* #\ ##0.0\ _€_-;_-* &quot;-&quot;??\ _€_-;_-@_-">
                  <c:v>28.821158881808998</c:v>
                </c:pt>
                <c:pt idx="22" formatCode="_-* #\ ##0.00\ _€_-;\-* #\ ##0.00\ _€_-;_-* &quot;-&quot;??\ _€_-;_-@_-">
                  <c:v>29.368760900563366</c:v>
                </c:pt>
                <c:pt idx="23" formatCode="_-* #\ ##0.0\ _€_-;\-* #\ ##0.0\ _€_-;_-* &quot;-&quot;??\ _€_-;_-@_-">
                  <c:v>29.395192785373872</c:v>
                </c:pt>
                <c:pt idx="24" formatCode="_-* #\ ##0.0\ _€_-;\-* #\ ##0.0\ _€_-;_-* &quot;-&quot;??\ _€_-;_-@_-">
                  <c:v>29.600959134871484</c:v>
                </c:pt>
                <c:pt idx="25" formatCode="_-* #\ ##0.0\ _€_-;\-* #\ ##0.0\ _€_-;_-* &quot;-&quot;??\ _€_-;_-@_-">
                  <c:v>29.79336536924815</c:v>
                </c:pt>
                <c:pt idx="26" formatCode="_-* #\ ##0.0\ _€_-;\-* #\ ##0.0\ _€_-;_-* &quot;-&quot;??\ _€_-;_-@_-">
                  <c:v>30.064484994108312</c:v>
                </c:pt>
                <c:pt idx="27" formatCode="_-* #\ ##0.0\ _€_-;\-* #\ ##0.0\ _€_-;_-* &quot;-&quot;??\ _€_-;_-@_-">
                  <c:v>30.359116947050573</c:v>
                </c:pt>
                <c:pt idx="28" formatCode="_-* #\ ##0.0\ _€_-;\-* #\ ##0.0\ _€_-;_-* &quot;-&quot;??\ _€_-;_-@_-">
                  <c:v>30.24982412604119</c:v>
                </c:pt>
                <c:pt idx="29" formatCode="_-* #\ ##0.0\ _€_-;\-* #\ ##0.0\ _€_-;_-* &quot;-&quot;??\ _€_-;_-@_-">
                  <c:v>30.137899776774837</c:v>
                </c:pt>
                <c:pt idx="30" formatCode="_-* #\ ##0.0\ _€_-;\-* #\ ##0.0\ _€_-;_-* &quot;-&quot;??\ _€_-;_-@_-">
                  <c:v>30.035430917533802</c:v>
                </c:pt>
                <c:pt idx="31" formatCode="_-* #\ ##0.0\ _€_-;\-* #\ ##0.0\ _€_-;_-* &quot;-&quot;??\ _€_-;_-@_-">
                  <c:v>29.951331710964705</c:v>
                </c:pt>
                <c:pt idx="32" formatCode="_-* #\ ##0.0\ _€_-;\-* #\ ##0.0\ _€_-;_-* &quot;-&quot;??\ _€_-;_-@_-">
                  <c:v>29.858482582660717</c:v>
                </c:pt>
                <c:pt idx="33" formatCode="_-* #\ ##0.00\ _€_-;\-* #\ ##0.00\ _€_-;_-* &quot;-&quot;??\ _€_-;_-@_-">
                  <c:v>29.888341065243374</c:v>
                </c:pt>
                <c:pt idx="34" formatCode="_-* #\ ##0.00\ _€_-;\-* #\ ##0.00\ _€_-;_-* &quot;-&quot;??\ _€_-;_-@_-">
                  <c:v>29.927195908628192</c:v>
                </c:pt>
                <c:pt idx="35" formatCode="_-* #\ ##0.00\ _€_-;\-* #\ ##0.00\ _€_-;_-* &quot;-&quot;??\ _€_-;_-@_-">
                  <c:v>29.975079422082</c:v>
                </c:pt>
                <c:pt idx="36" formatCode="_-* #\ ##0.00\ _€_-;\-* #\ ##0.00\ _€_-;_-* &quot;-&quot;??\ _€_-;_-@_-">
                  <c:v>30.0110495173885</c:v>
                </c:pt>
                <c:pt idx="37" formatCode="_-* #\ ##0.00\ _€_-;\-* #\ ##0.00\ _€_-;_-* &quot;-&quot;??\ _€_-;_-@_-">
                  <c:v>30.03205725205067</c:v>
                </c:pt>
                <c:pt idx="38" formatCode="_-* #\ ##0.00\ _€_-;\-* #\ ##0.00\ _€_-;_-* &quot;-&quot;??\ _€_-;_-@_-">
                  <c:v>30.053079692127103</c:v>
                </c:pt>
                <c:pt idx="39" formatCode="_-* #\ ##0.00\ _€_-;\-* #\ ##0.00\ _€_-;_-* &quot;-&quot;??\ _€_-;_-@_-">
                  <c:v>30.062095616034743</c:v>
                </c:pt>
                <c:pt idx="40" formatCode="_-* #\ ##0.00\ _€_-;\-* #\ ##0.00\ _€_-;_-* &quot;-&quot;??\ _€_-;_-@_-">
                  <c:v>30.044058358665119</c:v>
                </c:pt>
                <c:pt idx="41" formatCode="_-* #\ ##0.00\ _€_-;\-* #\ ##0.00\ _€_-;_-* &quot;-&quot;??\ _€_-;_-@_-">
                  <c:v>30.01100989447059</c:v>
                </c:pt>
                <c:pt idx="42" formatCode="_-* #\ ##0.00\ _€_-;\-* #\ ##0.00\ _€_-;_-* &quot;-&quot;??\ _€_-;_-@_-">
                  <c:v>29.971995581607779</c:v>
                </c:pt>
                <c:pt idx="43" formatCode="_-* #\ ##0.00\ _€_-;\-* #\ ##0.00\ _€_-;_-* &quot;-&quot;??\ _€_-;_-@_-">
                  <c:v>29.927037588235368</c:v>
                </c:pt>
                <c:pt idx="44" formatCode="_-* #\ ##0.00\ _€_-;\-* #\ ##0.00\ _€_-;_-* &quot;-&quot;??\ _€_-;_-@_-">
                  <c:v>29.88513973561184</c:v>
                </c:pt>
                <c:pt idx="45" formatCode="_-* #\ ##0.00\ _€_-;\-* #\ ##0.00\ _€_-;_-* &quot;-&quot;??\ _€_-;_-@_-">
                  <c:v>29.840312026008426</c:v>
                </c:pt>
                <c:pt idx="46" formatCode="_-* #\ ##0.00\ _€_-;\-* #\ ##0.00\ _€_-;_-* &quot;-&quot;??\ _€_-;_-@_-">
                  <c:v>29.768695277146005</c:v>
                </c:pt>
                <c:pt idx="47" formatCode="_-* #\ ##0.00\ _€_-;\-* #\ ##0.00\ _€_-;_-* &quot;-&quot;??\ _€_-;_-@_-">
                  <c:v>29.700227278008569</c:v>
                </c:pt>
                <c:pt idx="48" formatCode="_-* #\ ##0.00\ _€_-;\-* #\ ##0.00\ _€_-;_-* &quot;-&quot;??\ _€_-;_-@_-">
                  <c:v>29.637856800724752</c:v>
                </c:pt>
                <c:pt idx="49" formatCode="_-* #\ ##0.00\ _€_-;\-* #\ ##0.00\ _€_-;_-* &quot;-&quot;??\ _€_-;_-@_-">
                  <c:v>29.58747244416352</c:v>
                </c:pt>
                <c:pt idx="50" formatCode="_-* #\ ##0.00\ _€_-;\-* #\ ##0.00\ _€_-;_-* &quot;-&quot;??\ _€_-;_-@_-">
                  <c:v>29.52829749927519</c:v>
                </c:pt>
                <c:pt idx="51" formatCode="_-* #\ ##0.00\ _€_-;\-* #\ ##0.00\ _€_-;_-* &quot;-&quot;??\ _€_-;_-@_-">
                  <c:v>29.469240904276642</c:v>
                </c:pt>
                <c:pt idx="52" formatCode="_-* #\ ##0.0\ _€_-;\-* #\ ##0.0\ _€_-;_-* &quot;-&quot;??\ _€_-;_-@_-">
                  <c:v>29.422090118829797</c:v>
                </c:pt>
                <c:pt idx="53" formatCode="_-* #\ ##0.0\ _€_-;\-* #\ ##0.0\ _€_-;_-* &quot;-&quot;??\ _€_-;_-@_-">
                  <c:v>29.383841401675319</c:v>
                </c:pt>
                <c:pt idx="54" formatCode="_-* #\ ##0.0\ _€_-;\-* #\ ##0.0\ _€_-;_-* &quot;-&quot;??\ _€_-;_-@_-">
                  <c:v>29.354457560273644</c:v>
                </c:pt>
                <c:pt idx="55" formatCode="_-* #\ ##0.0\ _€_-;\-* #\ ##0.0\ _€_-;_-* &quot;-&quot;??\ _€_-;_-@_-">
                  <c:v>29.333909439981454</c:v>
                </c:pt>
                <c:pt idx="56" formatCode="_-* #\ ##0.0\ _€_-;\-* #\ ##0.0\ _€_-;_-* &quot;-&quot;??\ _€_-;_-@_-">
                  <c:v>29.30457553054147</c:v>
                </c:pt>
                <c:pt idx="57" formatCode="_-* #\ ##0.0\ _€_-;\-* #\ ##0.0\ _€_-;_-* &quot;-&quot;??\ _€_-;_-@_-">
                  <c:v>29.28113187011704</c:v>
                </c:pt>
                <c:pt idx="58" formatCode="_-* #\ ##0.0\ _€_-;\-* #\ ##0.0\ _€_-;_-* &quot;-&quot;??\ _€_-;_-@_-">
                  <c:v>29.263563190994965</c:v>
                </c:pt>
                <c:pt idx="59" formatCode="_-* #\ ##0.0\ _€_-;\-* #\ ##0.0\ _€_-;_-* &quot;-&quot;??\ _€_-;_-@_-">
                  <c:v>29.248931409399468</c:v>
                </c:pt>
                <c:pt idx="60" formatCode="_-* #\ ##0.0\ _€_-;\-* #\ ##0.0\ _€_-;_-* &quot;-&quot;??\ _€_-;_-@_-">
                  <c:v>29.23138205055383</c:v>
                </c:pt>
                <c:pt idx="61" formatCode="_-* #\ ##0.0\ _€_-;\-* #\ ##0.0\ _€_-;_-* &quot;-&quot;??\ _€_-;_-@_-">
                  <c:v>29.207996944913383</c:v>
                </c:pt>
                <c:pt idx="62" formatCode="_-* #\ ##0.0\ _€_-;\-* #\ ##0.0\ _€_-;_-* &quot;-&quot;??\ _€_-;_-@_-">
                  <c:v>29.187551347051944</c:v>
                </c:pt>
                <c:pt idx="63" formatCode="_-* #\ ##0.0\ _€_-;\-* #\ ##0.0\ _€_-;_-* &quot;-&quot;??\ _€_-;_-@_-">
                  <c:v>29.170038816243711</c:v>
                </c:pt>
                <c:pt idx="64" formatCode="_-* #\ ##0.0\ _€_-;\-* #\ ##0.0\ _€_-;_-* &quot;-&quot;??\ _€_-;_-@_-">
                  <c:v>29.146702785190715</c:v>
                </c:pt>
                <c:pt idx="65" formatCode="_-* #\ ##0.0\ _€_-;\-* #\ ##0.0\ _€_-;_-* &quot;-&quot;??\ _€_-;_-@_-">
                  <c:v>29.111726741848489</c:v>
                </c:pt>
                <c:pt idx="66" formatCode="_-* #\ ##0.0\ _€_-;\-* #\ ##0.0\ _€_-;_-* &quot;-&quot;??\ _€_-;_-@_-">
                  <c:v>29.062236806387343</c:v>
                </c:pt>
                <c:pt idx="67" formatCode="_-* #\ ##0.0\ _€_-;\-* #\ ##0.0\ _€_-;_-* &quot;-&quot;??\ _€_-;_-@_-">
                  <c:v>29.015737227497123</c:v>
                </c:pt>
                <c:pt idx="68" formatCode="_-* #\ ##0.0\ _€_-;\-* #\ ##0.0\ _€_-;_-* &quot;-&quot;??\ _€_-;_-@_-">
                  <c:v>28.969312047933126</c:v>
                </c:pt>
                <c:pt idx="69" formatCode="_-* #\ ##0.0\ _€_-;\-* #\ ##0.0\ _€_-;_-* &quot;-&quot;??\ _€_-;_-@_-">
                  <c:v>28.917167286246848</c:v>
                </c:pt>
                <c:pt idx="70" formatCode="_-* #\ ##0.000\ _€_-;\-* #\ ##0.000\ _€_-;_-* &quot;-&quot;??\ _€_-;_-@_-">
                  <c:v>28.853549518217104</c:v>
                </c:pt>
              </c:numCache>
            </c:numRef>
          </c:val>
          <c:smooth val="0"/>
          <c:extLst>
            <c:ext xmlns:c15="http://schemas.microsoft.com/office/drawing/2012/chart" uri="{02D57815-91ED-43cb-92C2-25804820EDAC}">
              <c15:datalabelsRange>
                <c15:f>'Fig 2.8'!$D$12:$BV$12</c15:f>
                <c15:dlblRangeCache>
                  <c:ptCount val="71"/>
                  <c:pt idx="70">
                    <c:v> 28,9   </c:v>
                  </c:pt>
                </c15:dlblRangeCache>
              </c15:datalabelsRange>
            </c:ext>
            <c:ext xmlns:c16="http://schemas.microsoft.com/office/drawing/2014/chart" uri="{C3380CC4-5D6E-409C-BE32-E72D297353CC}">
              <c16:uniqueId val="{0000011F-99E1-4E1A-A98E-6ED13345BD89}"/>
            </c:ext>
          </c:extLst>
        </c:ser>
        <c:dLbls>
          <c:dLblPos val="t"/>
          <c:showLegendKey val="0"/>
          <c:showVal val="1"/>
          <c:showCatName val="0"/>
          <c:showSerName val="0"/>
          <c:showPercent val="0"/>
          <c:showBubbleSize val="0"/>
        </c:dLbls>
        <c:smooth val="0"/>
        <c:axId val="177630592"/>
        <c:axId val="177681152"/>
      </c:lineChart>
      <c:catAx>
        <c:axId val="177630592"/>
        <c:scaling>
          <c:orientation val="minMax"/>
        </c:scaling>
        <c:delete val="0"/>
        <c:axPos val="b"/>
        <c:numFmt formatCode="General" sourceLinked="1"/>
        <c:majorTickMark val="out"/>
        <c:minorTickMark val="none"/>
        <c:tickLblPos val="nextTo"/>
        <c:crossAx val="177681152"/>
        <c:crosses val="autoZero"/>
        <c:auto val="1"/>
        <c:lblAlgn val="ctr"/>
        <c:lblOffset val="100"/>
        <c:noMultiLvlLbl val="0"/>
      </c:catAx>
      <c:valAx>
        <c:axId val="177681152"/>
        <c:scaling>
          <c:orientation val="minMax"/>
        </c:scaling>
        <c:delete val="0"/>
        <c:axPos val="l"/>
        <c:majorGridlines/>
        <c:title>
          <c:tx>
            <c:rich>
              <a:bodyPr/>
              <a:lstStyle/>
              <a:p>
                <a:pPr>
                  <a:defRPr sz="1050">
                    <a:solidFill>
                      <a:schemeClr val="bg1">
                        <a:lumMod val="50000"/>
                      </a:schemeClr>
                    </a:solidFill>
                  </a:defRPr>
                </a:pPr>
                <a:r>
                  <a:rPr lang="en-US" sz="1050">
                    <a:solidFill>
                      <a:schemeClr val="bg1">
                        <a:lumMod val="50000"/>
                      </a:schemeClr>
                    </a:solidFill>
                  </a:rPr>
                  <a:t>En millions</a:t>
                </a:r>
              </a:p>
            </c:rich>
          </c:tx>
          <c:layout/>
          <c:overlay val="0"/>
        </c:title>
        <c:numFmt formatCode="#,##0.0" sourceLinked="0"/>
        <c:majorTickMark val="out"/>
        <c:minorTickMark val="none"/>
        <c:tickLblPos val="nextTo"/>
        <c:crossAx val="177630592"/>
        <c:crosses val="autoZero"/>
        <c:crossBetween val="between"/>
      </c:valAx>
    </c:plotArea>
    <c:legend>
      <c:legendPos val="r"/>
      <c:legendEntry>
        <c:idx val="2"/>
        <c:delete val="1"/>
      </c:legendEntry>
      <c:layout>
        <c:manualLayout>
          <c:xMode val="edge"/>
          <c:yMode val="edge"/>
          <c:x val="0.77313202966746275"/>
          <c:y val="0.21500262467191605"/>
          <c:w val="0.21485595832052526"/>
          <c:h val="0.48999440069991251"/>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7557851132562E-2"/>
          <c:y val="3.5961264642888957E-2"/>
          <c:w val="0.92951004029360595"/>
          <c:h val="0.81173330463983084"/>
        </c:manualLayout>
      </c:layout>
      <c:barChart>
        <c:barDir val="col"/>
        <c:grouping val="clustered"/>
        <c:varyColors val="0"/>
        <c:ser>
          <c:idx val="1"/>
          <c:order val="1"/>
          <c:tx>
            <c:strRef>
              <c:f>'Fig 2.9'!$B$7</c:f>
              <c:strCache>
                <c:ptCount val="1"/>
                <c:pt idx="0">
                  <c:v>Ratio démographique</c:v>
                </c:pt>
              </c:strCache>
            </c:strRef>
          </c:tx>
          <c:spPr>
            <a:solidFill>
              <a:schemeClr val="accent2">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2.9'!$C$7:$U$7</c:f>
              <c:numCache>
                <c:formatCode>0.0%</c:formatCode>
                <c:ptCount val="19"/>
                <c:pt idx="0">
                  <c:v>1.6276113614756588E-2</c:v>
                </c:pt>
                <c:pt idx="1">
                  <c:v>1.6276118783125692E-2</c:v>
                </c:pt>
                <c:pt idx="2">
                  <c:v>1.6276118783125692E-2</c:v>
                </c:pt>
                <c:pt idx="3">
                  <c:v>1.6276118783125692E-2</c:v>
                </c:pt>
                <c:pt idx="5">
                  <c:v>1.2157302051096743E-2</c:v>
                </c:pt>
                <c:pt idx="6">
                  <c:v>1.2113343362938544E-2</c:v>
                </c:pt>
                <c:pt idx="7">
                  <c:v>1.2072590563038367E-2</c:v>
                </c:pt>
                <c:pt idx="8">
                  <c:v>1.2032035663991827E-2</c:v>
                </c:pt>
                <c:pt idx="10">
                  <c:v>2.7311410662799587E-2</c:v>
                </c:pt>
                <c:pt idx="11">
                  <c:v>2.6512477082098109E-2</c:v>
                </c:pt>
                <c:pt idx="12">
                  <c:v>2.5782425310781145E-2</c:v>
                </c:pt>
                <c:pt idx="13">
                  <c:v>2.5143816127954736E-2</c:v>
                </c:pt>
                <c:pt idx="15">
                  <c:v>4.2781620778048765E-3</c:v>
                </c:pt>
                <c:pt idx="16">
                  <c:v>4.0176583920881834E-3</c:v>
                </c:pt>
                <c:pt idx="17">
                  <c:v>3.7810833444253656E-3</c:v>
                </c:pt>
                <c:pt idx="18">
                  <c:v>3.5822460947073525E-3</c:v>
                </c:pt>
              </c:numCache>
            </c:numRef>
          </c:val>
          <c:extLst>
            <c:ext xmlns:c16="http://schemas.microsoft.com/office/drawing/2014/chart" uri="{C3380CC4-5D6E-409C-BE32-E72D297353CC}">
              <c16:uniqueId val="{00000000-5AD2-4C29-87A4-FCAB3847097B}"/>
            </c:ext>
          </c:extLst>
        </c:ser>
        <c:ser>
          <c:idx val="2"/>
          <c:order val="2"/>
          <c:tx>
            <c:strRef>
              <c:f>'Fig 2.9'!$B$8</c:f>
              <c:strCache>
                <c:ptCount val="1"/>
                <c:pt idx="0">
                  <c:v>Taux de retraités</c:v>
                </c:pt>
              </c:strCache>
            </c:strRef>
          </c:tx>
          <c:spPr>
            <a:pattFill prst="pct40">
              <a:fgClr>
                <a:schemeClr val="accent4"/>
              </a:fgClr>
              <a:bgClr>
                <a:schemeClr val="bg1"/>
              </a:bgClr>
            </a:patt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2.9'!$C$8:$U$8</c:f>
              <c:numCache>
                <c:formatCode>0.0%</c:formatCode>
                <c:ptCount val="19"/>
                <c:pt idx="0">
                  <c:v>-5.4375055158493897E-3</c:v>
                </c:pt>
                <c:pt idx="1">
                  <c:v>-5.4375073851742591E-3</c:v>
                </c:pt>
                <c:pt idx="2">
                  <c:v>-5.4375073851742591E-3</c:v>
                </c:pt>
                <c:pt idx="3">
                  <c:v>-5.4375073851742591E-3</c:v>
                </c:pt>
                <c:pt idx="5">
                  <c:v>-2.7975293978343362E-3</c:v>
                </c:pt>
                <c:pt idx="6">
                  <c:v>-2.7868728147266634E-3</c:v>
                </c:pt>
                <c:pt idx="7">
                  <c:v>-2.776993504814809E-3</c:v>
                </c:pt>
                <c:pt idx="8">
                  <c:v>-2.7671621701063696E-3</c:v>
                </c:pt>
                <c:pt idx="10">
                  <c:v>1.1968671418410605E-3</c:v>
                </c:pt>
                <c:pt idx="11">
                  <c:v>1.1592997333590988E-3</c:v>
                </c:pt>
                <c:pt idx="12">
                  <c:v>1.1249826558332482E-3</c:v>
                </c:pt>
                <c:pt idx="13">
                  <c:v>1.0950601355528009E-3</c:v>
                </c:pt>
                <c:pt idx="15">
                  <c:v>3.3834383803019647E-3</c:v>
                </c:pt>
                <c:pt idx="16">
                  <c:v>3.177359872558625E-3</c:v>
                </c:pt>
                <c:pt idx="17">
                  <c:v>2.9902128113889325E-3</c:v>
                </c:pt>
                <c:pt idx="18">
                  <c:v>2.8329267189929914E-3</c:v>
                </c:pt>
              </c:numCache>
            </c:numRef>
          </c:val>
          <c:extLst>
            <c:ext xmlns:c16="http://schemas.microsoft.com/office/drawing/2014/chart" uri="{C3380CC4-5D6E-409C-BE32-E72D297353CC}">
              <c16:uniqueId val="{00000001-5AD2-4C29-87A4-FCAB3847097B}"/>
            </c:ext>
          </c:extLst>
        </c:ser>
        <c:ser>
          <c:idx val="3"/>
          <c:order val="3"/>
          <c:tx>
            <c:strRef>
              <c:f>'Fig 2.9'!$B$9</c:f>
              <c:strCache>
                <c:ptCount val="1"/>
                <c:pt idx="0">
                  <c:v>Pension relative</c:v>
                </c:pt>
              </c:strCache>
            </c:strRef>
          </c:tx>
          <c:spPr>
            <a:pattFill prst="pct90">
              <a:fgClr>
                <a:schemeClr val="accent4"/>
              </a:fgClr>
              <a:bgClr>
                <a:schemeClr val="bg1"/>
              </a:bgClr>
            </a:patt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2.9'!$C$9:$U$9</c:f>
              <c:numCache>
                <c:formatCode>0.0%</c:formatCode>
                <c:ptCount val="19"/>
                <c:pt idx="0">
                  <c:v>-2.3651567161540508E-3</c:v>
                </c:pt>
                <c:pt idx="1">
                  <c:v>-2.3650644305418496E-3</c:v>
                </c:pt>
                <c:pt idx="2">
                  <c:v>-2.3650644305418496E-3</c:v>
                </c:pt>
                <c:pt idx="3">
                  <c:v>-2.3650644305418496E-3</c:v>
                </c:pt>
                <c:pt idx="5">
                  <c:v>-4.292046530425934E-3</c:v>
                </c:pt>
                <c:pt idx="6">
                  <c:v>-5.3238950447304948E-3</c:v>
                </c:pt>
                <c:pt idx="7">
                  <c:v>-6.294107736737671E-3</c:v>
                </c:pt>
                <c:pt idx="8">
                  <c:v>-7.2455820737531863E-3</c:v>
                </c:pt>
                <c:pt idx="10">
                  <c:v>-2.3928933616190796E-2</c:v>
                </c:pt>
                <c:pt idx="11">
                  <c:v>-3.024495204423493E-2</c:v>
                </c:pt>
                <c:pt idx="12">
                  <c:v>-3.599869066346667E-2</c:v>
                </c:pt>
                <c:pt idx="13">
                  <c:v>-4.0767742766191148E-2</c:v>
                </c:pt>
                <c:pt idx="15">
                  <c:v>-7.2737827409420901E-3</c:v>
                </c:pt>
                <c:pt idx="16">
                  <c:v>-8.4273912713700248E-3</c:v>
                </c:pt>
                <c:pt idx="17">
                  <c:v>-9.4165510780319147E-3</c:v>
                </c:pt>
                <c:pt idx="18">
                  <c:v>-1.0014938494719159E-2</c:v>
                </c:pt>
              </c:numCache>
            </c:numRef>
          </c:val>
          <c:extLst>
            <c:ext xmlns:c16="http://schemas.microsoft.com/office/drawing/2014/chart" uri="{C3380CC4-5D6E-409C-BE32-E72D297353CC}">
              <c16:uniqueId val="{00000002-5AD2-4C29-87A4-FCAB3847097B}"/>
            </c:ext>
          </c:extLst>
        </c:ser>
        <c:ser>
          <c:idx val="4"/>
          <c:order val="4"/>
          <c:tx>
            <c:strRef>
              <c:f>'Fig 2.9'!$B$10</c:f>
              <c:strCache>
                <c:ptCount val="1"/>
                <c:pt idx="0">
                  <c:v>Contexte économique</c:v>
                </c:pt>
              </c:strCache>
            </c:strRef>
          </c:tx>
          <c:spPr>
            <a:solidFill>
              <a:schemeClr val="accent1">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2.9'!$C$10:$U$10</c:f>
              <c:numCache>
                <c:formatCode>0.0%</c:formatCode>
                <c:ptCount val="19"/>
                <c:pt idx="0">
                  <c:v>-7.2599542985133571E-3</c:v>
                </c:pt>
                <c:pt idx="1">
                  <c:v>-7.2599568103610618E-3</c:v>
                </c:pt>
                <c:pt idx="2">
                  <c:v>-7.2599568103610618E-3</c:v>
                </c:pt>
                <c:pt idx="3">
                  <c:v>-7.2599568103610618E-3</c:v>
                </c:pt>
                <c:pt idx="5">
                  <c:v>1.5333717583385842E-3</c:v>
                </c:pt>
                <c:pt idx="6">
                  <c:v>1.5236047847238571E-3</c:v>
                </c:pt>
                <c:pt idx="7">
                  <c:v>1.5283243697590725E-3</c:v>
                </c:pt>
                <c:pt idx="8">
                  <c:v>1.519018181553931E-3</c:v>
                </c:pt>
                <c:pt idx="10">
                  <c:v>-4.1835830540751153E-3</c:v>
                </c:pt>
                <c:pt idx="11">
                  <c:v>-4.0592047772793514E-3</c:v>
                </c:pt>
                <c:pt idx="12">
                  <c:v>-3.9322860559156082E-3</c:v>
                </c:pt>
                <c:pt idx="13">
                  <c:v>-3.8213715810750796E-3</c:v>
                </c:pt>
                <c:pt idx="15">
                  <c:v>5.0356614246164393E-4</c:v>
                </c:pt>
                <c:pt idx="16">
                  <c:v>4.8145116759701947E-4</c:v>
                </c:pt>
                <c:pt idx="17">
                  <c:v>4.6108022682219259E-4</c:v>
                </c:pt>
                <c:pt idx="18">
                  <c:v>4.322503726673447E-4</c:v>
                </c:pt>
              </c:numCache>
            </c:numRef>
          </c:val>
          <c:extLst>
            <c:ext xmlns:c16="http://schemas.microsoft.com/office/drawing/2014/chart" uri="{C3380CC4-5D6E-409C-BE32-E72D297353CC}">
              <c16:uniqueId val="{00000003-5AD2-4C29-87A4-FCAB3847097B}"/>
            </c:ext>
          </c:extLst>
        </c:ser>
        <c:ser>
          <c:idx val="5"/>
          <c:order val="5"/>
          <c:tx>
            <c:strRef>
              <c:f>'Fig 2.9'!$B$11</c:f>
              <c:strCache>
                <c:ptCount val="1"/>
                <c:pt idx="0">
                  <c:v>Facteur résiduel</c:v>
                </c:pt>
              </c:strCache>
            </c:strRef>
          </c:tx>
          <c:spPr>
            <a:solidFill>
              <a:schemeClr val="accent3">
                <a:lumMod val="75000"/>
              </a:schemeClr>
            </a:solidFill>
            <a:ln>
              <a:noFill/>
            </a:ln>
            <a:effectLst/>
          </c:spPr>
          <c:invertIfNegative val="0"/>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2.9'!$C$11:$U$11</c:f>
              <c:numCache>
                <c:formatCode>0.0%</c:formatCode>
                <c:ptCount val="19"/>
                <c:pt idx="0">
                  <c:v>-2.6958518342057314E-5</c:v>
                </c:pt>
                <c:pt idx="1">
                  <c:v>-2.6958123183508202E-5</c:v>
                </c:pt>
                <c:pt idx="2">
                  <c:v>-2.6958123183508202E-5</c:v>
                </c:pt>
                <c:pt idx="3">
                  <c:v>-2.6958123183508202E-5</c:v>
                </c:pt>
                <c:pt idx="5">
                  <c:v>-7.9160411451534296E-7</c:v>
                </c:pt>
                <c:pt idx="6">
                  <c:v>-1.3035677931400036E-6</c:v>
                </c:pt>
                <c:pt idx="7">
                  <c:v>-1.7548927424707386E-6</c:v>
                </c:pt>
                <c:pt idx="8">
                  <c:v>-2.2280486697669535E-6</c:v>
                </c:pt>
                <c:pt idx="10">
                  <c:v>-4.5059226353042284E-5</c:v>
                </c:pt>
                <c:pt idx="11">
                  <c:v>-5.8069255009636674E-5</c:v>
                </c:pt>
                <c:pt idx="12">
                  <c:v>-6.9672206036045653E-5</c:v>
                </c:pt>
                <c:pt idx="13">
                  <c:v>-7.9239727329587228E-5</c:v>
                </c:pt>
                <c:pt idx="15">
                  <c:v>2.9319566362241917E-6</c:v>
                </c:pt>
                <c:pt idx="16">
                  <c:v>3.4450164776112999E-6</c:v>
                </c:pt>
                <c:pt idx="17">
                  <c:v>3.8904667592535268E-6</c:v>
                </c:pt>
                <c:pt idx="18">
                  <c:v>4.1475493042426349E-6</c:v>
                </c:pt>
              </c:numCache>
            </c:numRef>
          </c:val>
          <c:extLst>
            <c:ext xmlns:c16="http://schemas.microsoft.com/office/drawing/2014/chart" uri="{C3380CC4-5D6E-409C-BE32-E72D297353CC}">
              <c16:uniqueId val="{00000004-5AD2-4C29-87A4-FCAB3847097B}"/>
            </c:ext>
          </c:extLst>
        </c:ser>
        <c:dLbls>
          <c:showLegendKey val="0"/>
          <c:showVal val="0"/>
          <c:showCatName val="0"/>
          <c:showSerName val="0"/>
          <c:showPercent val="0"/>
          <c:showBubbleSize val="0"/>
        </c:dLbls>
        <c:gapWidth val="219"/>
        <c:overlap val="-27"/>
        <c:axId val="1374605744"/>
        <c:axId val="1374610736"/>
      </c:barChart>
      <c:lineChart>
        <c:grouping val="standard"/>
        <c:varyColors val="0"/>
        <c:ser>
          <c:idx val="0"/>
          <c:order val="0"/>
          <c:tx>
            <c:strRef>
              <c:f>'Fig 2.9'!$B$6</c:f>
              <c:strCache>
                <c:ptCount val="1"/>
                <c:pt idx="0">
                  <c:v>Évolution dépenses de retraite / PIB</c:v>
                </c:pt>
              </c:strCache>
            </c:strRef>
          </c:tx>
          <c:spPr>
            <a:ln w="28575" cap="rnd">
              <a:noFill/>
              <a:round/>
            </a:ln>
            <a:effectLst/>
          </c:spPr>
          <c:marker>
            <c:symbol val="diamond"/>
            <c:size val="11"/>
            <c:spPr>
              <a:solidFill>
                <a:schemeClr val="tx2">
                  <a:lumMod val="20000"/>
                  <a:lumOff val="80000"/>
                  <a:alpha val="59000"/>
                </a:schemeClr>
              </a:solidFill>
              <a:ln w="22225" cmpd="dbl">
                <a:solidFill>
                  <a:schemeClr val="tx2"/>
                </a:solidFill>
              </a:ln>
              <a:effectLst/>
            </c:spPr>
          </c:marker>
          <c:cat>
            <c:numRef>
              <c:f>'Fig 2.9'!$C$5:$U$5</c:f>
              <c:numCache>
                <c:formatCode>0.0%</c:formatCode>
                <c:ptCount val="19"/>
                <c:pt idx="0">
                  <c:v>7.0000000000000001E-3</c:v>
                </c:pt>
                <c:pt idx="1">
                  <c:v>0.01</c:v>
                </c:pt>
                <c:pt idx="2">
                  <c:v>1.2999999999999999E-2</c:v>
                </c:pt>
                <c:pt idx="3">
                  <c:v>1.6E-2</c:v>
                </c:pt>
                <c:pt idx="5">
                  <c:v>7.0000000000000001E-3</c:v>
                </c:pt>
                <c:pt idx="6">
                  <c:v>0.01</c:v>
                </c:pt>
                <c:pt idx="7">
                  <c:v>1.2999999999999999E-2</c:v>
                </c:pt>
                <c:pt idx="8">
                  <c:v>1.6E-2</c:v>
                </c:pt>
                <c:pt idx="10">
                  <c:v>7.0000000000000001E-3</c:v>
                </c:pt>
                <c:pt idx="11">
                  <c:v>0.01</c:v>
                </c:pt>
                <c:pt idx="12">
                  <c:v>1.2999999999999999E-2</c:v>
                </c:pt>
                <c:pt idx="13">
                  <c:v>1.6E-2</c:v>
                </c:pt>
                <c:pt idx="15">
                  <c:v>7.0000000000000001E-3</c:v>
                </c:pt>
                <c:pt idx="16">
                  <c:v>0.01</c:v>
                </c:pt>
                <c:pt idx="17">
                  <c:v>1.2999999999999999E-2</c:v>
                </c:pt>
                <c:pt idx="18">
                  <c:v>1.6E-2</c:v>
                </c:pt>
              </c:numCache>
            </c:numRef>
          </c:cat>
          <c:val>
            <c:numRef>
              <c:f>'Fig 2.9'!$C$6:$U$6</c:f>
              <c:numCache>
                <c:formatCode>0.0%</c:formatCode>
                <c:ptCount val="19"/>
                <c:pt idx="0">
                  <c:v>1.1865385658977323E-3</c:v>
                </c:pt>
                <c:pt idx="1">
                  <c:v>1.1866320338650149E-3</c:v>
                </c:pt>
                <c:pt idx="2">
                  <c:v>1.1866320338650149E-3</c:v>
                </c:pt>
                <c:pt idx="3">
                  <c:v>1.1866320338650149E-3</c:v>
                </c:pt>
                <c:pt idx="5">
                  <c:v>6.6003062770605414E-3</c:v>
                </c:pt>
                <c:pt idx="6">
                  <c:v>5.524876720412103E-3</c:v>
                </c:pt>
                <c:pt idx="7">
                  <c:v>4.5280587985024878E-3</c:v>
                </c:pt>
                <c:pt idx="8">
                  <c:v>3.5360815530164347E-3</c:v>
                </c:pt>
                <c:pt idx="10">
                  <c:v>3.5070190802169443E-4</c:v>
                </c:pt>
                <c:pt idx="11">
                  <c:v>-6.690449261066711E-3</c:v>
                </c:pt>
                <c:pt idx="12">
                  <c:v>-1.3093240958803931E-2</c:v>
                </c:pt>
                <c:pt idx="13">
                  <c:v>-1.842947781108828E-2</c:v>
                </c:pt>
                <c:pt idx="15">
                  <c:v>8.9431581626261969E-4</c:v>
                </c:pt>
                <c:pt idx="16">
                  <c:v>-7.4747682264858506E-4</c:v>
                </c:pt>
                <c:pt idx="17">
                  <c:v>-2.1802842286361701E-3</c:v>
                </c:pt>
                <c:pt idx="18">
                  <c:v>-3.1633677590472281E-3</c:v>
                </c:pt>
              </c:numCache>
            </c:numRef>
          </c:val>
          <c:smooth val="0"/>
          <c:extLst>
            <c:ext xmlns:c16="http://schemas.microsoft.com/office/drawing/2014/chart" uri="{C3380CC4-5D6E-409C-BE32-E72D297353CC}">
              <c16:uniqueId val="{00000005-5AD2-4C29-87A4-FCAB3847097B}"/>
            </c:ext>
          </c:extLst>
        </c:ser>
        <c:dLbls>
          <c:showLegendKey val="0"/>
          <c:showVal val="0"/>
          <c:showCatName val="0"/>
          <c:showSerName val="0"/>
          <c:showPercent val="0"/>
          <c:showBubbleSize val="0"/>
        </c:dLbls>
        <c:marker val="1"/>
        <c:smooth val="0"/>
        <c:axId val="1374605744"/>
        <c:axId val="1374610736"/>
      </c:lineChart>
      <c:catAx>
        <c:axId val="1374605744"/>
        <c:scaling>
          <c:orientation val="minMax"/>
        </c:scaling>
        <c:delete val="0"/>
        <c:axPos val="b"/>
        <c:numFmt formatCode="0.0%" sourceLinked="1"/>
        <c:majorTickMark val="none"/>
        <c:minorTickMark val="none"/>
        <c:tickLblPos val="low"/>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374610736"/>
        <c:crosses val="autoZero"/>
        <c:auto val="1"/>
        <c:lblAlgn val="ctr"/>
        <c:lblOffset val="100"/>
        <c:noMultiLvlLbl val="0"/>
      </c:catAx>
      <c:valAx>
        <c:axId val="1374610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crossAx val="1374605744"/>
        <c:crosses val="autoZero"/>
        <c:crossBetween val="between"/>
      </c:valAx>
      <c:spPr>
        <a:noFill/>
        <a:ln>
          <a:noFill/>
        </a:ln>
        <a:effectLst/>
      </c:spPr>
    </c:plotArea>
    <c:legend>
      <c:legendPos val="b"/>
      <c:layout>
        <c:manualLayout>
          <c:xMode val="edge"/>
          <c:yMode val="edge"/>
          <c:x val="0"/>
          <c:y val="0.94829397451694608"/>
          <c:w val="1"/>
          <c:h val="5.1706025483053877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1"/>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 2.10'!$B$5</c:f>
              <c:strCache>
                <c:ptCount val="1"/>
                <c:pt idx="0">
                  <c:v>1,3% - RA 2022</c:v>
                </c:pt>
              </c:strCache>
            </c:strRef>
          </c:tx>
          <c:spPr>
            <a:ln w="28575" cap="rnd">
              <a:solidFill>
                <a:srgbClr val="31859C"/>
              </a:solidFill>
              <a:prstDash val="solid"/>
              <a:round/>
            </a:ln>
            <a:effectLst/>
          </c:spPr>
          <c:marker>
            <c:symbol val="none"/>
          </c:marker>
          <c:dLbls>
            <c:dLbl>
              <c:idx val="0"/>
              <c:layout/>
              <c:tx>
                <c:rich>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fld id="{5A6A7D52-19ED-4F9F-AA98-69766D2D584B}" type="CELLRANGE">
                      <a:rPr lang="en-US"/>
                      <a:pPr>
                        <a:defRPr sz="1000" b="1">
                          <a:solidFill>
                            <a:schemeClr val="tx2"/>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E21-44F2-BE8B-A73E625D2A25}"/>
                </c:ext>
              </c:extLst>
            </c:dLbl>
            <c:dLbl>
              <c:idx val="1"/>
              <c:layout/>
              <c:tx>
                <c:rich>
                  <a:bodyPr/>
                  <a:lstStyle/>
                  <a:p>
                    <a:fld id="{9267D7AC-00A3-4945-BEF8-F96E0A67A32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E21-44F2-BE8B-A73E625D2A25}"/>
                </c:ext>
              </c:extLst>
            </c:dLbl>
            <c:dLbl>
              <c:idx val="2"/>
              <c:layout/>
              <c:tx>
                <c:rich>
                  <a:bodyPr/>
                  <a:lstStyle/>
                  <a:p>
                    <a:fld id="{23E4C5C0-BB96-490E-AFAA-A9A73448B8F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E21-44F2-BE8B-A73E625D2A25}"/>
                </c:ext>
              </c:extLst>
            </c:dLbl>
            <c:dLbl>
              <c:idx val="3"/>
              <c:layout/>
              <c:tx>
                <c:rich>
                  <a:bodyPr/>
                  <a:lstStyle/>
                  <a:p>
                    <a:fld id="{02858500-492E-4E48-9013-39CED61C891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E21-44F2-BE8B-A73E625D2A25}"/>
                </c:ext>
              </c:extLst>
            </c:dLbl>
            <c:dLbl>
              <c:idx val="4"/>
              <c:layout/>
              <c:tx>
                <c:rich>
                  <a:bodyPr/>
                  <a:lstStyle/>
                  <a:p>
                    <a:fld id="{E2124736-BB0E-42C0-AC7C-3673D4CD66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E21-44F2-BE8B-A73E625D2A25}"/>
                </c:ext>
              </c:extLst>
            </c:dLbl>
            <c:dLbl>
              <c:idx val="5"/>
              <c:layout/>
              <c:tx>
                <c:rich>
                  <a:bodyPr/>
                  <a:lstStyle/>
                  <a:p>
                    <a:fld id="{3AB39BA0-04D5-435C-A19D-F6BF7D3C97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E21-44F2-BE8B-A73E625D2A25}"/>
                </c:ext>
              </c:extLst>
            </c:dLbl>
            <c:dLbl>
              <c:idx val="6"/>
              <c:layout/>
              <c:tx>
                <c:rich>
                  <a:bodyPr/>
                  <a:lstStyle/>
                  <a:p>
                    <a:fld id="{A8977307-F863-4039-9844-4779A946E21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E21-44F2-BE8B-A73E625D2A25}"/>
                </c:ext>
              </c:extLst>
            </c:dLbl>
            <c:dLbl>
              <c:idx val="7"/>
              <c:layout/>
              <c:tx>
                <c:rich>
                  <a:bodyPr/>
                  <a:lstStyle/>
                  <a:p>
                    <a:fld id="{E857A270-9410-40C2-A623-3BE3257D2F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E21-44F2-BE8B-A73E625D2A25}"/>
                </c:ext>
              </c:extLst>
            </c:dLbl>
            <c:dLbl>
              <c:idx val="8"/>
              <c:layout/>
              <c:tx>
                <c:rich>
                  <a:bodyPr/>
                  <a:lstStyle/>
                  <a:p>
                    <a:fld id="{FC6AFD5A-3131-4526-8EB3-BE6ACDEEA09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AE21-44F2-BE8B-A73E625D2A25}"/>
                </c:ext>
              </c:extLst>
            </c:dLbl>
            <c:dLbl>
              <c:idx val="9"/>
              <c:layout/>
              <c:tx>
                <c:rich>
                  <a:bodyPr/>
                  <a:lstStyle/>
                  <a:p>
                    <a:fld id="{804658FE-2548-4DBB-8A55-3291821C9F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E21-44F2-BE8B-A73E625D2A25}"/>
                </c:ext>
              </c:extLst>
            </c:dLbl>
            <c:dLbl>
              <c:idx val="10"/>
              <c:layout/>
              <c:tx>
                <c:rich>
                  <a:bodyPr/>
                  <a:lstStyle/>
                  <a:p>
                    <a:fld id="{52497788-0879-4959-AF0D-502E6EC786C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E21-44F2-BE8B-A73E625D2A25}"/>
                </c:ext>
              </c:extLst>
            </c:dLbl>
            <c:dLbl>
              <c:idx val="11"/>
              <c:layout/>
              <c:tx>
                <c:rich>
                  <a:bodyPr/>
                  <a:lstStyle/>
                  <a:p>
                    <a:fld id="{85F3CF5A-10A7-4A0C-961E-9E5C5CE6950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E21-44F2-BE8B-A73E625D2A25}"/>
                </c:ext>
              </c:extLst>
            </c:dLbl>
            <c:dLbl>
              <c:idx val="12"/>
              <c:layout/>
              <c:tx>
                <c:rich>
                  <a:bodyPr/>
                  <a:lstStyle/>
                  <a:p>
                    <a:fld id="{FCDC17A8-8CA4-4AE4-8B9C-89287F4073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E21-44F2-BE8B-A73E625D2A25}"/>
                </c:ext>
              </c:extLst>
            </c:dLbl>
            <c:dLbl>
              <c:idx val="13"/>
              <c:layout/>
              <c:tx>
                <c:rich>
                  <a:bodyPr/>
                  <a:lstStyle/>
                  <a:p>
                    <a:fld id="{790E06ED-573F-4934-8FF9-7FCDD68BFF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E21-44F2-BE8B-A73E625D2A25}"/>
                </c:ext>
              </c:extLst>
            </c:dLbl>
            <c:dLbl>
              <c:idx val="14"/>
              <c:layout/>
              <c:tx>
                <c:rich>
                  <a:bodyPr/>
                  <a:lstStyle/>
                  <a:p>
                    <a:fld id="{FF74BF03-8F65-439C-8D8A-A8194024E0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AE21-44F2-BE8B-A73E625D2A25}"/>
                </c:ext>
              </c:extLst>
            </c:dLbl>
            <c:dLbl>
              <c:idx val="15"/>
              <c:layout/>
              <c:tx>
                <c:rich>
                  <a:bodyPr/>
                  <a:lstStyle/>
                  <a:p>
                    <a:fld id="{A2733EFA-D204-47F2-82F6-D2ACB67E71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AE21-44F2-BE8B-A73E625D2A25}"/>
                </c:ext>
              </c:extLst>
            </c:dLbl>
            <c:dLbl>
              <c:idx val="16"/>
              <c:layout/>
              <c:tx>
                <c:rich>
                  <a:bodyPr/>
                  <a:lstStyle/>
                  <a:p>
                    <a:fld id="{37F3FEA5-F0A5-457C-BF24-FED5295DD1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AE21-44F2-BE8B-A73E625D2A25}"/>
                </c:ext>
              </c:extLst>
            </c:dLbl>
            <c:dLbl>
              <c:idx val="17"/>
              <c:layout/>
              <c:tx>
                <c:rich>
                  <a:bodyPr/>
                  <a:lstStyle/>
                  <a:p>
                    <a:fld id="{1C419C03-670F-4998-855B-94CC378F9F9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AE21-44F2-BE8B-A73E625D2A25}"/>
                </c:ext>
              </c:extLst>
            </c:dLbl>
            <c:dLbl>
              <c:idx val="18"/>
              <c:layout/>
              <c:tx>
                <c:rich>
                  <a:bodyPr/>
                  <a:lstStyle/>
                  <a:p>
                    <a:fld id="{80121F35-A305-41FA-8CFE-1117ED3F25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E21-44F2-BE8B-A73E625D2A25}"/>
                </c:ext>
              </c:extLst>
            </c:dLbl>
            <c:dLbl>
              <c:idx val="19"/>
              <c:layout/>
              <c:tx>
                <c:rich>
                  <a:bodyPr/>
                  <a:lstStyle/>
                  <a:p>
                    <a:fld id="{435BBA68-06E9-4F08-A459-CC7B1DFE601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E21-44F2-BE8B-A73E625D2A25}"/>
                </c:ext>
              </c:extLst>
            </c:dLbl>
            <c:dLbl>
              <c:idx val="20"/>
              <c:layout/>
              <c:tx>
                <c:rich>
                  <a:bodyPr/>
                  <a:lstStyle/>
                  <a:p>
                    <a:fld id="{17DA6287-A97E-4681-9801-835D939CA3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AE21-44F2-BE8B-A73E625D2A25}"/>
                </c:ext>
              </c:extLst>
            </c:dLbl>
            <c:dLbl>
              <c:idx val="21"/>
              <c:layout/>
              <c:tx>
                <c:rich>
                  <a:bodyPr/>
                  <a:lstStyle/>
                  <a:p>
                    <a:fld id="{9B55D582-2EC1-4845-A8DA-57D19EAF91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AE21-44F2-BE8B-A73E625D2A25}"/>
                </c:ext>
              </c:extLst>
            </c:dLbl>
            <c:dLbl>
              <c:idx val="22"/>
              <c:layout/>
              <c:tx>
                <c:rich>
                  <a:bodyPr/>
                  <a:lstStyle/>
                  <a:p>
                    <a:fld id="{3C1BD3C8-0CE0-45F5-8772-C0A98001F9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AE21-44F2-BE8B-A73E625D2A25}"/>
                </c:ext>
              </c:extLst>
            </c:dLbl>
            <c:dLbl>
              <c:idx val="23"/>
              <c:layout/>
              <c:tx>
                <c:rich>
                  <a:bodyPr/>
                  <a:lstStyle/>
                  <a:p>
                    <a:fld id="{E93A2D11-FC3E-4AC1-BA26-69C46571909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AE21-44F2-BE8B-A73E625D2A25}"/>
                </c:ext>
              </c:extLst>
            </c:dLbl>
            <c:dLbl>
              <c:idx val="24"/>
              <c:layout/>
              <c:tx>
                <c:rich>
                  <a:bodyPr/>
                  <a:lstStyle/>
                  <a:p>
                    <a:fld id="{4B2B78EF-B705-4D8E-B080-FB25E337E1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AE21-44F2-BE8B-A73E625D2A25}"/>
                </c:ext>
              </c:extLst>
            </c:dLbl>
            <c:dLbl>
              <c:idx val="25"/>
              <c:layout/>
              <c:tx>
                <c:rich>
                  <a:bodyPr/>
                  <a:lstStyle/>
                  <a:p>
                    <a:fld id="{E5953B7E-AFE4-49FE-B25B-D47A876944C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AE21-44F2-BE8B-A73E625D2A25}"/>
                </c:ext>
              </c:extLst>
            </c:dLbl>
            <c:dLbl>
              <c:idx val="26"/>
              <c:layout/>
              <c:tx>
                <c:rich>
                  <a:bodyPr/>
                  <a:lstStyle/>
                  <a:p>
                    <a:fld id="{7D63789C-B862-4A4C-9AE3-CB0F41E327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AE21-44F2-BE8B-A73E625D2A25}"/>
                </c:ext>
              </c:extLst>
            </c:dLbl>
            <c:dLbl>
              <c:idx val="27"/>
              <c:layout/>
              <c:tx>
                <c:rich>
                  <a:bodyPr/>
                  <a:lstStyle/>
                  <a:p>
                    <a:fld id="{1E11E5A8-3C67-49BA-9A0C-0C1B013B38C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AE21-44F2-BE8B-A73E625D2A25}"/>
                </c:ext>
              </c:extLst>
            </c:dLbl>
            <c:dLbl>
              <c:idx val="28"/>
              <c:layout/>
              <c:tx>
                <c:rich>
                  <a:bodyPr/>
                  <a:lstStyle/>
                  <a:p>
                    <a:fld id="{854C31FC-23E3-4BAB-9438-0C816B2064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AE21-44F2-BE8B-A73E625D2A25}"/>
                </c:ext>
              </c:extLst>
            </c:dLbl>
            <c:dLbl>
              <c:idx val="29"/>
              <c:layout/>
              <c:tx>
                <c:rich>
                  <a:bodyPr/>
                  <a:lstStyle/>
                  <a:p>
                    <a:fld id="{556A3CBE-DCE5-47A1-BA14-AE646B66FE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AE21-44F2-BE8B-A73E625D2A25}"/>
                </c:ext>
              </c:extLst>
            </c:dLbl>
            <c:dLbl>
              <c:idx val="30"/>
              <c:layout/>
              <c:tx>
                <c:rich>
                  <a:bodyPr/>
                  <a:lstStyle/>
                  <a:p>
                    <a:fld id="{427EC889-CFF2-43DA-93BA-92140BF86E6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AE21-44F2-BE8B-A73E625D2A25}"/>
                </c:ext>
              </c:extLst>
            </c:dLbl>
            <c:dLbl>
              <c:idx val="31"/>
              <c:layout/>
              <c:tx>
                <c:rich>
                  <a:bodyPr/>
                  <a:lstStyle/>
                  <a:p>
                    <a:fld id="{811174CE-93B7-4073-82CA-DBC9346C45A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AE21-44F2-BE8B-A73E625D2A25}"/>
                </c:ext>
              </c:extLst>
            </c:dLbl>
            <c:dLbl>
              <c:idx val="32"/>
              <c:layout/>
              <c:tx>
                <c:rich>
                  <a:bodyPr/>
                  <a:lstStyle/>
                  <a:p>
                    <a:fld id="{50589325-02F6-48FC-AD34-FD214C63D93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AE21-44F2-BE8B-A73E625D2A25}"/>
                </c:ext>
              </c:extLst>
            </c:dLbl>
            <c:dLbl>
              <c:idx val="33"/>
              <c:layout/>
              <c:tx>
                <c:rich>
                  <a:bodyPr/>
                  <a:lstStyle/>
                  <a:p>
                    <a:fld id="{60A2C154-4B6F-4A3F-A80D-5944B512B1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AE21-44F2-BE8B-A73E625D2A25}"/>
                </c:ext>
              </c:extLst>
            </c:dLbl>
            <c:dLbl>
              <c:idx val="34"/>
              <c:layout/>
              <c:tx>
                <c:rich>
                  <a:bodyPr/>
                  <a:lstStyle/>
                  <a:p>
                    <a:fld id="{85D35931-2BA1-42C6-95A3-521849F221C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AE21-44F2-BE8B-A73E625D2A25}"/>
                </c:ext>
              </c:extLst>
            </c:dLbl>
            <c:dLbl>
              <c:idx val="35"/>
              <c:layout/>
              <c:tx>
                <c:rich>
                  <a:bodyPr/>
                  <a:lstStyle/>
                  <a:p>
                    <a:fld id="{4064562A-304F-4613-8308-3099F1F2F4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AE21-44F2-BE8B-A73E625D2A25}"/>
                </c:ext>
              </c:extLst>
            </c:dLbl>
            <c:dLbl>
              <c:idx val="36"/>
              <c:layout/>
              <c:tx>
                <c:rich>
                  <a:bodyPr/>
                  <a:lstStyle/>
                  <a:p>
                    <a:fld id="{9E903135-6E73-46FD-8E80-8F68C0C1C3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AE21-44F2-BE8B-A73E625D2A25}"/>
                </c:ext>
              </c:extLst>
            </c:dLbl>
            <c:dLbl>
              <c:idx val="37"/>
              <c:layout/>
              <c:tx>
                <c:rich>
                  <a:bodyPr/>
                  <a:lstStyle/>
                  <a:p>
                    <a:fld id="{2FBD1AAD-0F57-405C-AB51-BAE13C13561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AE21-44F2-BE8B-A73E625D2A25}"/>
                </c:ext>
              </c:extLst>
            </c:dLbl>
            <c:dLbl>
              <c:idx val="38"/>
              <c:layout/>
              <c:tx>
                <c:rich>
                  <a:bodyPr/>
                  <a:lstStyle/>
                  <a:p>
                    <a:fld id="{D545C828-5306-4C10-A7E4-BE022CB828B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AE21-44F2-BE8B-A73E625D2A25}"/>
                </c:ext>
              </c:extLst>
            </c:dLbl>
            <c:dLbl>
              <c:idx val="39"/>
              <c:layout/>
              <c:tx>
                <c:rich>
                  <a:bodyPr/>
                  <a:lstStyle/>
                  <a:p>
                    <a:fld id="{1756B9DC-24E7-4426-BF88-8AC36F7D289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AE21-44F2-BE8B-A73E625D2A25}"/>
                </c:ext>
              </c:extLst>
            </c:dLbl>
            <c:dLbl>
              <c:idx val="40"/>
              <c:layout/>
              <c:tx>
                <c:rich>
                  <a:bodyPr/>
                  <a:lstStyle/>
                  <a:p>
                    <a:fld id="{50457DB7-6BC0-4D96-991E-3983166765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AE21-44F2-BE8B-A73E625D2A25}"/>
                </c:ext>
              </c:extLst>
            </c:dLbl>
            <c:dLbl>
              <c:idx val="41"/>
              <c:layout/>
              <c:tx>
                <c:rich>
                  <a:bodyPr/>
                  <a:lstStyle/>
                  <a:p>
                    <a:fld id="{69200003-686D-4B30-9AE8-01FB22A2448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AE21-44F2-BE8B-A73E625D2A25}"/>
                </c:ext>
              </c:extLst>
            </c:dLbl>
            <c:dLbl>
              <c:idx val="42"/>
              <c:layout/>
              <c:tx>
                <c:rich>
                  <a:bodyPr/>
                  <a:lstStyle/>
                  <a:p>
                    <a:fld id="{546D9B94-D7CD-49FB-9342-69B3005037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AE21-44F2-BE8B-A73E625D2A25}"/>
                </c:ext>
              </c:extLst>
            </c:dLbl>
            <c:dLbl>
              <c:idx val="43"/>
              <c:layout/>
              <c:tx>
                <c:rich>
                  <a:bodyPr/>
                  <a:lstStyle/>
                  <a:p>
                    <a:fld id="{400E54BF-8B71-4D07-95C1-4C7BBE3DD90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AE21-44F2-BE8B-A73E625D2A25}"/>
                </c:ext>
              </c:extLst>
            </c:dLbl>
            <c:dLbl>
              <c:idx val="44"/>
              <c:layout/>
              <c:tx>
                <c:rich>
                  <a:bodyPr/>
                  <a:lstStyle/>
                  <a:p>
                    <a:fld id="{18AC18C9-5815-4908-AECA-BC534805540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AE21-44F2-BE8B-A73E625D2A25}"/>
                </c:ext>
              </c:extLst>
            </c:dLbl>
            <c:dLbl>
              <c:idx val="45"/>
              <c:layout/>
              <c:tx>
                <c:rich>
                  <a:bodyPr/>
                  <a:lstStyle/>
                  <a:p>
                    <a:fld id="{CF3B0DE2-1B0E-458A-A36F-BB74FA4680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AE21-44F2-BE8B-A73E625D2A25}"/>
                </c:ext>
              </c:extLst>
            </c:dLbl>
            <c:dLbl>
              <c:idx val="46"/>
              <c:layout/>
              <c:tx>
                <c:rich>
                  <a:bodyPr/>
                  <a:lstStyle/>
                  <a:p>
                    <a:fld id="{5B576EA6-B702-4BB7-8013-5916BF16A6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AE21-44F2-BE8B-A73E625D2A25}"/>
                </c:ext>
              </c:extLst>
            </c:dLbl>
            <c:dLbl>
              <c:idx val="47"/>
              <c:layout/>
              <c:tx>
                <c:rich>
                  <a:bodyPr/>
                  <a:lstStyle/>
                  <a:p>
                    <a:fld id="{AF507486-7B77-4A18-BE95-A41780FEA2E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AE21-44F2-BE8B-A73E625D2A25}"/>
                </c:ext>
              </c:extLst>
            </c:dLbl>
            <c:dLbl>
              <c:idx val="48"/>
              <c:layout/>
              <c:tx>
                <c:rich>
                  <a:bodyPr/>
                  <a:lstStyle/>
                  <a:p>
                    <a:fld id="{3FD9AA3B-B673-490E-96B9-22A14297727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AE21-44F2-BE8B-A73E625D2A25}"/>
                </c:ext>
              </c:extLst>
            </c:dLbl>
            <c:dLbl>
              <c:idx val="49"/>
              <c:layout/>
              <c:tx>
                <c:rich>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fld id="{AF489203-C6D6-4C52-B6B4-0DC4D7C7003D}" type="CELLRANGE">
                      <a:rPr lang="fr-FR"/>
                      <a:pPr>
                        <a:defRPr sz="1000" b="1">
                          <a:solidFill>
                            <a:schemeClr val="accent5">
                              <a:lumMod val="75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1-AE21-44F2-BE8B-A73E625D2A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2.10'!$C$5:$AZ$5</c:f>
              <c:numCache>
                <c:formatCode>0.0%</c:formatCode>
                <c:ptCount val="50"/>
                <c:pt idx="0">
                  <c:v>0.13800068808161342</c:v>
                </c:pt>
                <c:pt idx="1">
                  <c:v>0.13697547031967333</c:v>
                </c:pt>
                <c:pt idx="2">
                  <c:v>0.1372195291113352</c:v>
                </c:pt>
                <c:pt idx="3">
                  <c:v>0.1393808174061546</c:v>
                </c:pt>
                <c:pt idx="4">
                  <c:v>0.13974960700479291</c:v>
                </c:pt>
                <c:pt idx="5">
                  <c:v>0.13955054549082907</c:v>
                </c:pt>
                <c:pt idx="6">
                  <c:v>0.13918732011547844</c:v>
                </c:pt>
                <c:pt idx="7">
                  <c:v>0.14001119863673769</c:v>
                </c:pt>
                <c:pt idx="8">
                  <c:v>0.14135985856502792</c:v>
                </c:pt>
                <c:pt idx="9">
                  <c:v>0.1424375681659005</c:v>
                </c:pt>
                <c:pt idx="10">
                  <c:v>0.14322176668899803</c:v>
                </c:pt>
                <c:pt idx="11">
                  <c:v>0.14371537891398092</c:v>
                </c:pt>
                <c:pt idx="12">
                  <c:v>0.14357038050328738</c:v>
                </c:pt>
                <c:pt idx="13">
                  <c:v>0.14321296205323672</c:v>
                </c:pt>
                <c:pt idx="14">
                  <c:v>0.14267070481534247</c:v>
                </c:pt>
                <c:pt idx="15">
                  <c:v>0.14203101897275311</c:v>
                </c:pt>
                <c:pt idx="16">
                  <c:v>0.14138587366532387</c:v>
                </c:pt>
                <c:pt idx="17">
                  <c:v>0.14068307826831003</c:v>
                </c:pt>
                <c:pt idx="18">
                  <c:v>0.13999612038685225</c:v>
                </c:pt>
                <c:pt idx="19">
                  <c:v>0.13946685051544774</c:v>
                </c:pt>
                <c:pt idx="20">
                  <c:v>0.13899414263218321</c:v>
                </c:pt>
                <c:pt idx="21">
                  <c:v>0.13858358895052009</c:v>
                </c:pt>
                <c:pt idx="22">
                  <c:v>0.13826838191056631</c:v>
                </c:pt>
                <c:pt idx="23">
                  <c:v>0.13789921132664298</c:v>
                </c:pt>
                <c:pt idx="24">
                  <c:v>0.13742285130156975</c:v>
                </c:pt>
                <c:pt idx="25">
                  <c:v>0.13695963475742662</c:v>
                </c:pt>
                <c:pt idx="26">
                  <c:v>0.13653970107679825</c:v>
                </c:pt>
                <c:pt idx="27">
                  <c:v>0.13613409773808871</c:v>
                </c:pt>
                <c:pt idx="28">
                  <c:v>0.13571758393869904</c:v>
                </c:pt>
                <c:pt idx="29">
                  <c:v>0.13531068528699589</c:v>
                </c:pt>
                <c:pt idx="30">
                  <c:v>0.1349054918539907</c:v>
                </c:pt>
                <c:pt idx="31">
                  <c:v>0.13446131748906645</c:v>
                </c:pt>
                <c:pt idx="32">
                  <c:v>0.13398340901107803</c:v>
                </c:pt>
                <c:pt idx="33">
                  <c:v>0.13348311185094222</c:v>
                </c:pt>
                <c:pt idx="34">
                  <c:v>0.13292657034665431</c:v>
                </c:pt>
                <c:pt idx="35">
                  <c:v>0.13240432922085926</c:v>
                </c:pt>
                <c:pt idx="36">
                  <c:v>0.1318871854952112</c:v>
                </c:pt>
                <c:pt idx="37">
                  <c:v>0.13141715261041911</c:v>
                </c:pt>
                <c:pt idx="38">
                  <c:v>0.13099337723948351</c:v>
                </c:pt>
                <c:pt idx="39">
                  <c:v>0.13062213795517699</c:v>
                </c:pt>
                <c:pt idx="40">
                  <c:v>0.13023903996057398</c:v>
                </c:pt>
                <c:pt idx="41">
                  <c:v>0.12986908308565559</c:v>
                </c:pt>
                <c:pt idx="42">
                  <c:v>0.12951518810554752</c:v>
                </c:pt>
                <c:pt idx="43">
                  <c:v>0.12921917482296036</c:v>
                </c:pt>
                <c:pt idx="44">
                  <c:v>0.12898781971937326</c:v>
                </c:pt>
                <c:pt idx="45">
                  <c:v>0.12879627597122029</c:v>
                </c:pt>
                <c:pt idx="46">
                  <c:v>0.12863615178614646</c:v>
                </c:pt>
                <c:pt idx="47">
                  <c:v>0.12851078633184188</c:v>
                </c:pt>
                <c:pt idx="48">
                  <c:v>0.12848213300476335</c:v>
                </c:pt>
                <c:pt idx="49">
                  <c:v>0.1284416908983598</c:v>
                </c:pt>
              </c:numCache>
            </c:numRef>
          </c:val>
          <c:smooth val="0"/>
          <c:extLst>
            <c:ext xmlns:c15="http://schemas.microsoft.com/office/drawing/2012/chart" uri="{02D57815-91ED-43cb-92C2-25804820EDAC}">
              <c15:datalabelsRange>
                <c15:f>'Fig 2.10'!$C$13:$AZ$13</c15:f>
                <c15:dlblRangeCache>
                  <c:ptCount val="50"/>
                  <c:pt idx="0">
                    <c:v>13,8%</c:v>
                  </c:pt>
                  <c:pt idx="49">
                    <c:v>12,8%</c:v>
                  </c:pt>
                </c15:dlblRangeCache>
              </c15:datalabelsRange>
            </c:ext>
            <c:ext xmlns:c16="http://schemas.microsoft.com/office/drawing/2014/chart" uri="{C3380CC4-5D6E-409C-BE32-E72D297353CC}">
              <c16:uniqueId val="{00000032-AE21-44F2-BE8B-A73E625D2A25}"/>
            </c:ext>
          </c:extLst>
        </c:ser>
        <c:ser>
          <c:idx val="2"/>
          <c:order val="1"/>
          <c:tx>
            <c:strRef>
              <c:f>'Fig 2.10'!$B$6</c:f>
              <c:strCache>
                <c:ptCount val="1"/>
                <c:pt idx="0">
                  <c:v>1,0% - RA 2022</c:v>
                </c:pt>
              </c:strCache>
            </c:strRef>
          </c:tx>
          <c:spPr>
            <a:ln w="28575" cap="rnd">
              <a:solidFill>
                <a:schemeClr val="accent2">
                  <a:lumMod val="75000"/>
                </a:schemeClr>
              </a:solidFill>
              <a:round/>
            </a:ln>
            <a:effectLst/>
          </c:spPr>
          <c:marker>
            <c:symbol val="none"/>
          </c:marker>
          <c:dLbls>
            <c:dLbl>
              <c:idx val="0"/>
              <c:layout/>
              <c:tx>
                <c:rich>
                  <a:bodyPr/>
                  <a:lstStyle/>
                  <a:p>
                    <a:fld id="{FF9C48F8-CB87-46F4-8ABF-BC87A126EB75}"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AE21-44F2-BE8B-A73E625D2A25}"/>
                </c:ext>
              </c:extLst>
            </c:dLbl>
            <c:dLbl>
              <c:idx val="1"/>
              <c:layout/>
              <c:tx>
                <c:rich>
                  <a:bodyPr/>
                  <a:lstStyle/>
                  <a:p>
                    <a:fld id="{C1E96543-DA30-4461-9876-D9D2B898AC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AE21-44F2-BE8B-A73E625D2A25}"/>
                </c:ext>
              </c:extLst>
            </c:dLbl>
            <c:dLbl>
              <c:idx val="2"/>
              <c:layout/>
              <c:tx>
                <c:rich>
                  <a:bodyPr/>
                  <a:lstStyle/>
                  <a:p>
                    <a:fld id="{16F958C5-1546-461C-B4DD-1EFC104ABB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AE21-44F2-BE8B-A73E625D2A25}"/>
                </c:ext>
              </c:extLst>
            </c:dLbl>
            <c:dLbl>
              <c:idx val="3"/>
              <c:layout/>
              <c:tx>
                <c:rich>
                  <a:bodyPr/>
                  <a:lstStyle/>
                  <a:p>
                    <a:fld id="{FB8BC8D1-5CBA-4BF5-8D08-00BCCC4B04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AE21-44F2-BE8B-A73E625D2A25}"/>
                </c:ext>
              </c:extLst>
            </c:dLbl>
            <c:dLbl>
              <c:idx val="4"/>
              <c:layout/>
              <c:tx>
                <c:rich>
                  <a:bodyPr/>
                  <a:lstStyle/>
                  <a:p>
                    <a:fld id="{CEB1D9C1-BBFB-43DC-9AA1-7C70DF5C4A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AE21-44F2-BE8B-A73E625D2A25}"/>
                </c:ext>
              </c:extLst>
            </c:dLbl>
            <c:dLbl>
              <c:idx val="5"/>
              <c:layout/>
              <c:tx>
                <c:rich>
                  <a:bodyPr/>
                  <a:lstStyle/>
                  <a:p>
                    <a:fld id="{834EADD1-74BA-4B30-A18B-326B884AED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AE21-44F2-BE8B-A73E625D2A25}"/>
                </c:ext>
              </c:extLst>
            </c:dLbl>
            <c:dLbl>
              <c:idx val="6"/>
              <c:layout/>
              <c:tx>
                <c:rich>
                  <a:bodyPr/>
                  <a:lstStyle/>
                  <a:p>
                    <a:fld id="{7DCDEB30-FA09-4711-933B-DC3B492771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AE21-44F2-BE8B-A73E625D2A25}"/>
                </c:ext>
              </c:extLst>
            </c:dLbl>
            <c:dLbl>
              <c:idx val="7"/>
              <c:layout/>
              <c:tx>
                <c:rich>
                  <a:bodyPr/>
                  <a:lstStyle/>
                  <a:p>
                    <a:fld id="{159E1040-A723-4D3F-AF92-829500C690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AE21-44F2-BE8B-A73E625D2A25}"/>
                </c:ext>
              </c:extLst>
            </c:dLbl>
            <c:dLbl>
              <c:idx val="8"/>
              <c:layout/>
              <c:tx>
                <c:rich>
                  <a:bodyPr/>
                  <a:lstStyle/>
                  <a:p>
                    <a:fld id="{DF76BDF3-BC36-486F-9FFF-350771E565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AE21-44F2-BE8B-A73E625D2A25}"/>
                </c:ext>
              </c:extLst>
            </c:dLbl>
            <c:dLbl>
              <c:idx val="9"/>
              <c:layout/>
              <c:tx>
                <c:rich>
                  <a:bodyPr/>
                  <a:lstStyle/>
                  <a:p>
                    <a:fld id="{95E17235-9B5A-4071-B8E7-E8728AF993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AE21-44F2-BE8B-A73E625D2A25}"/>
                </c:ext>
              </c:extLst>
            </c:dLbl>
            <c:dLbl>
              <c:idx val="10"/>
              <c:layout/>
              <c:tx>
                <c:rich>
                  <a:bodyPr/>
                  <a:lstStyle/>
                  <a:p>
                    <a:fld id="{04AF92A8-387A-4DCE-BB81-138E9C92DF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AE21-44F2-BE8B-A73E625D2A25}"/>
                </c:ext>
              </c:extLst>
            </c:dLbl>
            <c:dLbl>
              <c:idx val="11"/>
              <c:layout/>
              <c:tx>
                <c:rich>
                  <a:bodyPr/>
                  <a:lstStyle/>
                  <a:p>
                    <a:fld id="{D8CA764D-4092-47B2-9CA4-A28DD33FE2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AE21-44F2-BE8B-A73E625D2A25}"/>
                </c:ext>
              </c:extLst>
            </c:dLbl>
            <c:dLbl>
              <c:idx val="12"/>
              <c:layout/>
              <c:tx>
                <c:rich>
                  <a:bodyPr/>
                  <a:lstStyle/>
                  <a:p>
                    <a:fld id="{FF3B09ED-E7D3-4788-83B4-1769699910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AE21-44F2-BE8B-A73E625D2A25}"/>
                </c:ext>
              </c:extLst>
            </c:dLbl>
            <c:dLbl>
              <c:idx val="13"/>
              <c:layout/>
              <c:tx>
                <c:rich>
                  <a:bodyPr/>
                  <a:lstStyle/>
                  <a:p>
                    <a:fld id="{7A157254-0E2A-48DA-8B1B-4B087C517E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AE21-44F2-BE8B-A73E625D2A25}"/>
                </c:ext>
              </c:extLst>
            </c:dLbl>
            <c:dLbl>
              <c:idx val="14"/>
              <c:layout/>
              <c:tx>
                <c:rich>
                  <a:bodyPr/>
                  <a:lstStyle/>
                  <a:p>
                    <a:fld id="{B18F75CE-973A-4E09-BEEE-D020E60D37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AE21-44F2-BE8B-A73E625D2A25}"/>
                </c:ext>
              </c:extLst>
            </c:dLbl>
            <c:dLbl>
              <c:idx val="15"/>
              <c:layout/>
              <c:tx>
                <c:rich>
                  <a:bodyPr/>
                  <a:lstStyle/>
                  <a:p>
                    <a:fld id="{40073621-2BC6-4F1B-9C53-AAE1233C1D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AE21-44F2-BE8B-A73E625D2A25}"/>
                </c:ext>
              </c:extLst>
            </c:dLbl>
            <c:dLbl>
              <c:idx val="16"/>
              <c:layout/>
              <c:tx>
                <c:rich>
                  <a:bodyPr/>
                  <a:lstStyle/>
                  <a:p>
                    <a:fld id="{7F26703F-B24E-4B67-AA96-9616D2448B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AE21-44F2-BE8B-A73E625D2A25}"/>
                </c:ext>
              </c:extLst>
            </c:dLbl>
            <c:dLbl>
              <c:idx val="17"/>
              <c:layout/>
              <c:tx>
                <c:rich>
                  <a:bodyPr/>
                  <a:lstStyle/>
                  <a:p>
                    <a:fld id="{1B2DDB60-88BF-421C-A5CC-B53F45502C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AE21-44F2-BE8B-A73E625D2A25}"/>
                </c:ext>
              </c:extLst>
            </c:dLbl>
            <c:dLbl>
              <c:idx val="18"/>
              <c:layout/>
              <c:tx>
                <c:rich>
                  <a:bodyPr/>
                  <a:lstStyle/>
                  <a:p>
                    <a:fld id="{31363E7A-F9D7-42A5-8DBD-1DDF91FED3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AE21-44F2-BE8B-A73E625D2A25}"/>
                </c:ext>
              </c:extLst>
            </c:dLbl>
            <c:dLbl>
              <c:idx val="19"/>
              <c:layout/>
              <c:tx>
                <c:rich>
                  <a:bodyPr/>
                  <a:lstStyle/>
                  <a:p>
                    <a:fld id="{96A1DFDD-9027-42F0-A902-B1F513E10A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AE21-44F2-BE8B-A73E625D2A25}"/>
                </c:ext>
              </c:extLst>
            </c:dLbl>
            <c:dLbl>
              <c:idx val="20"/>
              <c:layout/>
              <c:tx>
                <c:rich>
                  <a:bodyPr/>
                  <a:lstStyle/>
                  <a:p>
                    <a:fld id="{C52283B1-FD18-4EE6-8E28-926DF31E0B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7-AE21-44F2-BE8B-A73E625D2A25}"/>
                </c:ext>
              </c:extLst>
            </c:dLbl>
            <c:dLbl>
              <c:idx val="21"/>
              <c:layout/>
              <c:tx>
                <c:rich>
                  <a:bodyPr/>
                  <a:lstStyle/>
                  <a:p>
                    <a:fld id="{9950F666-B427-4120-9753-F5A388E0DF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8-AE21-44F2-BE8B-A73E625D2A25}"/>
                </c:ext>
              </c:extLst>
            </c:dLbl>
            <c:dLbl>
              <c:idx val="22"/>
              <c:layout/>
              <c:tx>
                <c:rich>
                  <a:bodyPr/>
                  <a:lstStyle/>
                  <a:p>
                    <a:fld id="{050900FB-2DE7-421B-BAEB-FFBCB619F2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9-AE21-44F2-BE8B-A73E625D2A25}"/>
                </c:ext>
              </c:extLst>
            </c:dLbl>
            <c:dLbl>
              <c:idx val="23"/>
              <c:layout/>
              <c:tx>
                <c:rich>
                  <a:bodyPr/>
                  <a:lstStyle/>
                  <a:p>
                    <a:fld id="{2D692350-8FB1-40C2-9BF3-3E81C1E6F5B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A-AE21-44F2-BE8B-A73E625D2A25}"/>
                </c:ext>
              </c:extLst>
            </c:dLbl>
            <c:dLbl>
              <c:idx val="24"/>
              <c:layout/>
              <c:tx>
                <c:rich>
                  <a:bodyPr/>
                  <a:lstStyle/>
                  <a:p>
                    <a:fld id="{5EB2C614-437A-44E5-A325-05BDA0B103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B-AE21-44F2-BE8B-A73E625D2A25}"/>
                </c:ext>
              </c:extLst>
            </c:dLbl>
            <c:dLbl>
              <c:idx val="25"/>
              <c:layout/>
              <c:tx>
                <c:rich>
                  <a:bodyPr/>
                  <a:lstStyle/>
                  <a:p>
                    <a:fld id="{3EB180B6-A7C3-4BCE-ACA7-D0548789D8C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C-AE21-44F2-BE8B-A73E625D2A25}"/>
                </c:ext>
              </c:extLst>
            </c:dLbl>
            <c:dLbl>
              <c:idx val="26"/>
              <c:layout/>
              <c:tx>
                <c:rich>
                  <a:bodyPr/>
                  <a:lstStyle/>
                  <a:p>
                    <a:fld id="{6B4719B1-1760-4C5D-9B41-F1FC114114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D-AE21-44F2-BE8B-A73E625D2A25}"/>
                </c:ext>
              </c:extLst>
            </c:dLbl>
            <c:dLbl>
              <c:idx val="27"/>
              <c:layout/>
              <c:tx>
                <c:rich>
                  <a:bodyPr/>
                  <a:lstStyle/>
                  <a:p>
                    <a:fld id="{4F9E65D6-43CC-45C3-A7BE-4C72AD3176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E-AE21-44F2-BE8B-A73E625D2A25}"/>
                </c:ext>
              </c:extLst>
            </c:dLbl>
            <c:dLbl>
              <c:idx val="28"/>
              <c:layout/>
              <c:tx>
                <c:rich>
                  <a:bodyPr/>
                  <a:lstStyle/>
                  <a:p>
                    <a:fld id="{4C95EAAC-28CB-4646-A97F-59E95991A6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F-AE21-44F2-BE8B-A73E625D2A25}"/>
                </c:ext>
              </c:extLst>
            </c:dLbl>
            <c:dLbl>
              <c:idx val="29"/>
              <c:layout/>
              <c:tx>
                <c:rich>
                  <a:bodyPr/>
                  <a:lstStyle/>
                  <a:p>
                    <a:fld id="{42778275-B346-4BBA-BEF5-3AE1A4E293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0-AE21-44F2-BE8B-A73E625D2A25}"/>
                </c:ext>
              </c:extLst>
            </c:dLbl>
            <c:dLbl>
              <c:idx val="30"/>
              <c:layout/>
              <c:tx>
                <c:rich>
                  <a:bodyPr/>
                  <a:lstStyle/>
                  <a:p>
                    <a:fld id="{EB5D0E5E-1203-4B97-8E27-7EA36F5E15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1-AE21-44F2-BE8B-A73E625D2A25}"/>
                </c:ext>
              </c:extLst>
            </c:dLbl>
            <c:dLbl>
              <c:idx val="31"/>
              <c:layout/>
              <c:tx>
                <c:rich>
                  <a:bodyPr/>
                  <a:lstStyle/>
                  <a:p>
                    <a:fld id="{A84B3708-28B1-4F55-8228-D691F32D7C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2-AE21-44F2-BE8B-A73E625D2A25}"/>
                </c:ext>
              </c:extLst>
            </c:dLbl>
            <c:dLbl>
              <c:idx val="32"/>
              <c:layout/>
              <c:tx>
                <c:rich>
                  <a:bodyPr/>
                  <a:lstStyle/>
                  <a:p>
                    <a:fld id="{59A3046F-BB8F-4157-A148-045075E6EA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3-AE21-44F2-BE8B-A73E625D2A25}"/>
                </c:ext>
              </c:extLst>
            </c:dLbl>
            <c:dLbl>
              <c:idx val="33"/>
              <c:layout/>
              <c:tx>
                <c:rich>
                  <a:bodyPr/>
                  <a:lstStyle/>
                  <a:p>
                    <a:fld id="{E9861735-105F-4804-A666-88F5240E26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4-AE21-44F2-BE8B-A73E625D2A25}"/>
                </c:ext>
              </c:extLst>
            </c:dLbl>
            <c:dLbl>
              <c:idx val="34"/>
              <c:layout/>
              <c:tx>
                <c:rich>
                  <a:bodyPr/>
                  <a:lstStyle/>
                  <a:p>
                    <a:fld id="{2EBB08F8-8164-44CA-B551-4029111BFE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5-AE21-44F2-BE8B-A73E625D2A25}"/>
                </c:ext>
              </c:extLst>
            </c:dLbl>
            <c:dLbl>
              <c:idx val="35"/>
              <c:layout/>
              <c:tx>
                <c:rich>
                  <a:bodyPr/>
                  <a:lstStyle/>
                  <a:p>
                    <a:fld id="{6071FD17-750B-4486-AE15-60A33B1CB6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6-AE21-44F2-BE8B-A73E625D2A25}"/>
                </c:ext>
              </c:extLst>
            </c:dLbl>
            <c:dLbl>
              <c:idx val="36"/>
              <c:layout/>
              <c:tx>
                <c:rich>
                  <a:bodyPr/>
                  <a:lstStyle/>
                  <a:p>
                    <a:fld id="{F4567B44-C170-4A19-ADF0-F42CB7C424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7-AE21-44F2-BE8B-A73E625D2A25}"/>
                </c:ext>
              </c:extLst>
            </c:dLbl>
            <c:dLbl>
              <c:idx val="37"/>
              <c:layout/>
              <c:tx>
                <c:rich>
                  <a:bodyPr/>
                  <a:lstStyle/>
                  <a:p>
                    <a:fld id="{6AB9FF8F-0A68-4B1D-955D-EDD3D98119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8-AE21-44F2-BE8B-A73E625D2A25}"/>
                </c:ext>
              </c:extLst>
            </c:dLbl>
            <c:dLbl>
              <c:idx val="38"/>
              <c:layout/>
              <c:tx>
                <c:rich>
                  <a:bodyPr/>
                  <a:lstStyle/>
                  <a:p>
                    <a:fld id="{CBD4EFCA-32C1-4E36-930B-C558B27C60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9-AE21-44F2-BE8B-A73E625D2A25}"/>
                </c:ext>
              </c:extLst>
            </c:dLbl>
            <c:dLbl>
              <c:idx val="39"/>
              <c:layout/>
              <c:tx>
                <c:rich>
                  <a:bodyPr/>
                  <a:lstStyle/>
                  <a:p>
                    <a:fld id="{FFBCD57F-DD0A-4716-B903-C1C66DF178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A-AE21-44F2-BE8B-A73E625D2A25}"/>
                </c:ext>
              </c:extLst>
            </c:dLbl>
            <c:dLbl>
              <c:idx val="40"/>
              <c:layout/>
              <c:tx>
                <c:rich>
                  <a:bodyPr/>
                  <a:lstStyle/>
                  <a:p>
                    <a:fld id="{28BBD059-E8E2-4935-B869-12E313650E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B-AE21-44F2-BE8B-A73E625D2A25}"/>
                </c:ext>
              </c:extLst>
            </c:dLbl>
            <c:dLbl>
              <c:idx val="41"/>
              <c:layout/>
              <c:tx>
                <c:rich>
                  <a:bodyPr/>
                  <a:lstStyle/>
                  <a:p>
                    <a:fld id="{BFC252F0-73D0-403E-B97D-371B6DC622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AE21-44F2-BE8B-A73E625D2A25}"/>
                </c:ext>
              </c:extLst>
            </c:dLbl>
            <c:dLbl>
              <c:idx val="42"/>
              <c:layout/>
              <c:tx>
                <c:rich>
                  <a:bodyPr/>
                  <a:lstStyle/>
                  <a:p>
                    <a:fld id="{C3568FCB-D639-4754-B5A6-BA632532E3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AE21-44F2-BE8B-A73E625D2A25}"/>
                </c:ext>
              </c:extLst>
            </c:dLbl>
            <c:dLbl>
              <c:idx val="43"/>
              <c:layout/>
              <c:tx>
                <c:rich>
                  <a:bodyPr/>
                  <a:lstStyle/>
                  <a:p>
                    <a:fld id="{78A988BA-8588-4E1A-B3F3-21DF6D5133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AE21-44F2-BE8B-A73E625D2A25}"/>
                </c:ext>
              </c:extLst>
            </c:dLbl>
            <c:dLbl>
              <c:idx val="44"/>
              <c:layout/>
              <c:tx>
                <c:rich>
                  <a:bodyPr/>
                  <a:lstStyle/>
                  <a:p>
                    <a:fld id="{5E4610DD-14C6-4934-91D6-211D2D1047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AE21-44F2-BE8B-A73E625D2A25}"/>
                </c:ext>
              </c:extLst>
            </c:dLbl>
            <c:dLbl>
              <c:idx val="45"/>
              <c:layout/>
              <c:tx>
                <c:rich>
                  <a:bodyPr/>
                  <a:lstStyle/>
                  <a:p>
                    <a:fld id="{F0AA190D-9CAE-4C77-88AE-AB8CD7113F3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AE21-44F2-BE8B-A73E625D2A25}"/>
                </c:ext>
              </c:extLst>
            </c:dLbl>
            <c:dLbl>
              <c:idx val="46"/>
              <c:layout/>
              <c:tx>
                <c:rich>
                  <a:bodyPr/>
                  <a:lstStyle/>
                  <a:p>
                    <a:fld id="{7E0BA18E-C6D3-4AEF-BF74-CC3477B0DC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AE21-44F2-BE8B-A73E625D2A25}"/>
                </c:ext>
              </c:extLst>
            </c:dLbl>
            <c:dLbl>
              <c:idx val="47"/>
              <c:layout/>
              <c:tx>
                <c:rich>
                  <a:bodyPr/>
                  <a:lstStyle/>
                  <a:p>
                    <a:fld id="{C93AA6B0-5441-4930-8B62-56B010EDB7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AE21-44F2-BE8B-A73E625D2A25}"/>
                </c:ext>
              </c:extLst>
            </c:dLbl>
            <c:dLbl>
              <c:idx val="48"/>
              <c:layout/>
              <c:tx>
                <c:rich>
                  <a:bodyPr/>
                  <a:lstStyle/>
                  <a:p>
                    <a:fld id="{23CB4EF7-4EFC-4083-84B1-4EC0DFEFDD1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AE21-44F2-BE8B-A73E625D2A25}"/>
                </c:ext>
              </c:extLst>
            </c:dLbl>
            <c:dLbl>
              <c:idx val="49"/>
              <c:layout/>
              <c:tx>
                <c:rich>
                  <a:bodyPr/>
                  <a:lstStyle/>
                  <a:p>
                    <a:fld id="{C4388AE8-DE01-41D1-8CFB-1E8F868782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4-AE21-44F2-BE8B-A73E625D2A2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2.10'!$C$6:$AZ$6</c:f>
              <c:numCache>
                <c:formatCode>0.0%</c:formatCode>
                <c:ptCount val="50"/>
                <c:pt idx="0">
                  <c:v>0.13800068808161342</c:v>
                </c:pt>
                <c:pt idx="1">
                  <c:v>0.13697547031967333</c:v>
                </c:pt>
                <c:pt idx="2">
                  <c:v>0.1372195291113352</c:v>
                </c:pt>
                <c:pt idx="3">
                  <c:v>0.1393808174061546</c:v>
                </c:pt>
                <c:pt idx="4">
                  <c:v>0.13974960700479291</c:v>
                </c:pt>
                <c:pt idx="5">
                  <c:v>0.13955054549082907</c:v>
                </c:pt>
                <c:pt idx="6">
                  <c:v>0.13918732011547844</c:v>
                </c:pt>
                <c:pt idx="7">
                  <c:v>0.14007645491028128</c:v>
                </c:pt>
                <c:pt idx="8">
                  <c:v>0.14154454012363324</c:v>
                </c:pt>
                <c:pt idx="9">
                  <c:v>0.14281624686383806</c:v>
                </c:pt>
                <c:pt idx="10">
                  <c:v>0.14389337366268048</c:v>
                </c:pt>
                <c:pt idx="11">
                  <c:v>0.14471219683589054</c:v>
                </c:pt>
                <c:pt idx="12">
                  <c:v>0.14490106630252567</c:v>
                </c:pt>
                <c:pt idx="13">
                  <c:v>0.14487154024148227</c:v>
                </c:pt>
                <c:pt idx="14">
                  <c:v>0.14463901928223211</c:v>
                </c:pt>
                <c:pt idx="15">
                  <c:v>0.14429057636840781</c:v>
                </c:pt>
                <c:pt idx="16">
                  <c:v>0.14394290506072566</c:v>
                </c:pt>
                <c:pt idx="17">
                  <c:v>0.14351212635314106</c:v>
                </c:pt>
                <c:pt idx="18">
                  <c:v>0.14310638277280802</c:v>
                </c:pt>
                <c:pt idx="19">
                  <c:v>0.14286954261193044</c:v>
                </c:pt>
                <c:pt idx="20">
                  <c:v>0.14265617151288884</c:v>
                </c:pt>
                <c:pt idx="21">
                  <c:v>0.14252417545634569</c:v>
                </c:pt>
                <c:pt idx="22">
                  <c:v>0.14246217810585485</c:v>
                </c:pt>
                <c:pt idx="23">
                  <c:v>0.14234013635323062</c:v>
                </c:pt>
                <c:pt idx="24">
                  <c:v>0.1421001138919526</c:v>
                </c:pt>
                <c:pt idx="25">
                  <c:v>0.14187374122005117</c:v>
                </c:pt>
                <c:pt idx="26">
                  <c:v>0.14168290123668523</c:v>
                </c:pt>
                <c:pt idx="27">
                  <c:v>0.14150561730774516</c:v>
                </c:pt>
                <c:pt idx="28">
                  <c:v>0.1413148815110952</c:v>
                </c:pt>
                <c:pt idx="29">
                  <c:v>0.14112452631606451</c:v>
                </c:pt>
                <c:pt idx="30">
                  <c:v>0.14090052218018545</c:v>
                </c:pt>
                <c:pt idx="31">
                  <c:v>0.14062081890545544</c:v>
                </c:pt>
                <c:pt idx="32">
                  <c:v>0.14031311993044498</c:v>
                </c:pt>
                <c:pt idx="33">
                  <c:v>0.14001741888401892</c:v>
                </c:pt>
                <c:pt idx="34">
                  <c:v>0.13962597410557284</c:v>
                </c:pt>
                <c:pt idx="35">
                  <c:v>0.13925715748137468</c:v>
                </c:pt>
                <c:pt idx="36">
                  <c:v>0.13887011357977755</c:v>
                </c:pt>
                <c:pt idx="37">
                  <c:v>0.1385381389302538</c:v>
                </c:pt>
                <c:pt idx="38">
                  <c:v>0.13826890226373162</c:v>
                </c:pt>
                <c:pt idx="39">
                  <c:v>0.13802174757482383</c:v>
                </c:pt>
                <c:pt idx="40">
                  <c:v>0.13778051478091929</c:v>
                </c:pt>
                <c:pt idx="41">
                  <c:v>0.13755455242409137</c:v>
                </c:pt>
                <c:pt idx="42">
                  <c:v>0.1373483488015757</c:v>
                </c:pt>
                <c:pt idx="43">
                  <c:v>0.13719050948782044</c:v>
                </c:pt>
                <c:pt idx="44">
                  <c:v>0.13707966773038543</c:v>
                </c:pt>
                <c:pt idx="45">
                  <c:v>0.13702419651601958</c:v>
                </c:pt>
                <c:pt idx="46">
                  <c:v>0.13701671823498218</c:v>
                </c:pt>
                <c:pt idx="47">
                  <c:v>0.13706013334018646</c:v>
                </c:pt>
                <c:pt idx="48">
                  <c:v>0.13715797536056087</c:v>
                </c:pt>
                <c:pt idx="49">
                  <c:v>0.13727410767200546</c:v>
                </c:pt>
              </c:numCache>
            </c:numRef>
          </c:val>
          <c:smooth val="0"/>
          <c:extLst>
            <c:ext xmlns:c15="http://schemas.microsoft.com/office/drawing/2012/chart" uri="{02D57815-91ED-43cb-92C2-25804820EDAC}">
              <c15:datalabelsRange>
                <c15:f>'Fig 2.10'!$C$14:$AZ$14</c15:f>
                <c15:dlblRangeCache>
                  <c:ptCount val="50"/>
                  <c:pt idx="49">
                    <c:v>13,7%</c:v>
                  </c:pt>
                </c15:dlblRangeCache>
              </c15:datalabelsRange>
            </c:ext>
            <c:ext xmlns:c16="http://schemas.microsoft.com/office/drawing/2014/chart" uri="{C3380CC4-5D6E-409C-BE32-E72D297353CC}">
              <c16:uniqueId val="{00000065-AE21-44F2-BE8B-A73E625D2A25}"/>
            </c:ext>
          </c:extLst>
        </c:ser>
        <c:ser>
          <c:idx val="5"/>
          <c:order val="2"/>
          <c:tx>
            <c:strRef>
              <c:f>'Fig 2.10'!$B$9</c:f>
              <c:strCache>
                <c:ptCount val="1"/>
                <c:pt idx="0">
                  <c:v>1,3% - RA 2021</c:v>
                </c:pt>
              </c:strCache>
            </c:strRef>
          </c:tx>
          <c:spPr>
            <a:ln w="28575" cap="rnd">
              <a:solidFill>
                <a:srgbClr val="31859C"/>
              </a:solidFill>
              <a:prstDash val="sysDash"/>
              <a:round/>
            </a:ln>
            <a:effectLst/>
          </c:spPr>
          <c:marker>
            <c:symbol val="none"/>
          </c:marker>
          <c:dLbls>
            <c:dLbl>
              <c:idx val="0"/>
              <c:layout/>
              <c:tx>
                <c:rich>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fld id="{6999D07C-9EF0-4ABB-9B31-CEFD2B33957D}" type="CELLRANGE">
                      <a:rPr lang="en-US"/>
                      <a:pPr>
                        <a:defRPr sz="1000" b="1">
                          <a:solidFill>
                            <a:schemeClr val="tx2"/>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AE21-44F2-BE8B-A73E625D2A25}"/>
                </c:ext>
              </c:extLst>
            </c:dLbl>
            <c:dLbl>
              <c:idx val="1"/>
              <c:layout/>
              <c:tx>
                <c:rich>
                  <a:bodyPr/>
                  <a:lstStyle/>
                  <a:p>
                    <a:fld id="{DBD58D70-3E26-4529-8DE2-4228C4178B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AE21-44F2-BE8B-A73E625D2A25}"/>
                </c:ext>
              </c:extLst>
            </c:dLbl>
            <c:dLbl>
              <c:idx val="2"/>
              <c:layout/>
              <c:tx>
                <c:rich>
                  <a:bodyPr/>
                  <a:lstStyle/>
                  <a:p>
                    <a:fld id="{60A6B62E-2CE5-42CA-8BF8-3330D5E71D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AE21-44F2-BE8B-A73E625D2A25}"/>
                </c:ext>
              </c:extLst>
            </c:dLbl>
            <c:dLbl>
              <c:idx val="3"/>
              <c:layout/>
              <c:tx>
                <c:rich>
                  <a:bodyPr/>
                  <a:lstStyle/>
                  <a:p>
                    <a:fld id="{C4CDB38D-A112-4AEC-A006-FAAB77FDD7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AE21-44F2-BE8B-A73E625D2A25}"/>
                </c:ext>
              </c:extLst>
            </c:dLbl>
            <c:dLbl>
              <c:idx val="4"/>
              <c:layout/>
              <c:tx>
                <c:rich>
                  <a:bodyPr/>
                  <a:lstStyle/>
                  <a:p>
                    <a:fld id="{6AEAB735-DAF0-43C3-952D-92B18E6CDC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AE21-44F2-BE8B-A73E625D2A25}"/>
                </c:ext>
              </c:extLst>
            </c:dLbl>
            <c:dLbl>
              <c:idx val="5"/>
              <c:layout/>
              <c:tx>
                <c:rich>
                  <a:bodyPr/>
                  <a:lstStyle/>
                  <a:p>
                    <a:fld id="{B509CF1A-097C-465E-BB0F-C9766DB35D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AE21-44F2-BE8B-A73E625D2A25}"/>
                </c:ext>
              </c:extLst>
            </c:dLbl>
            <c:dLbl>
              <c:idx val="6"/>
              <c:layout/>
              <c:tx>
                <c:rich>
                  <a:bodyPr/>
                  <a:lstStyle/>
                  <a:p>
                    <a:fld id="{41A05F06-D719-4947-91C2-586ABE072E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AE21-44F2-BE8B-A73E625D2A25}"/>
                </c:ext>
              </c:extLst>
            </c:dLbl>
            <c:dLbl>
              <c:idx val="7"/>
              <c:layout/>
              <c:tx>
                <c:rich>
                  <a:bodyPr/>
                  <a:lstStyle/>
                  <a:p>
                    <a:fld id="{7DE5F165-A3D0-4CBA-9423-7AB593E861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AE21-44F2-BE8B-A73E625D2A25}"/>
                </c:ext>
              </c:extLst>
            </c:dLbl>
            <c:dLbl>
              <c:idx val="8"/>
              <c:layout/>
              <c:tx>
                <c:rich>
                  <a:bodyPr/>
                  <a:lstStyle/>
                  <a:p>
                    <a:fld id="{BC752BA1-7FC1-4D04-B25F-BFA05B943C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AE21-44F2-BE8B-A73E625D2A25}"/>
                </c:ext>
              </c:extLst>
            </c:dLbl>
            <c:dLbl>
              <c:idx val="9"/>
              <c:layout/>
              <c:tx>
                <c:rich>
                  <a:bodyPr/>
                  <a:lstStyle/>
                  <a:p>
                    <a:fld id="{DEF5A547-E861-4E1B-B5DD-384D6926CB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AE21-44F2-BE8B-A73E625D2A25}"/>
                </c:ext>
              </c:extLst>
            </c:dLbl>
            <c:dLbl>
              <c:idx val="10"/>
              <c:layout/>
              <c:tx>
                <c:rich>
                  <a:bodyPr/>
                  <a:lstStyle/>
                  <a:p>
                    <a:fld id="{1AE50E01-B30C-4379-A7A4-99FA9D770ED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AE21-44F2-BE8B-A73E625D2A25}"/>
                </c:ext>
              </c:extLst>
            </c:dLbl>
            <c:dLbl>
              <c:idx val="11"/>
              <c:layout/>
              <c:tx>
                <c:rich>
                  <a:bodyPr/>
                  <a:lstStyle/>
                  <a:p>
                    <a:fld id="{A664E1C1-605D-48D8-8AD4-2634A3A1FF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AE21-44F2-BE8B-A73E625D2A25}"/>
                </c:ext>
              </c:extLst>
            </c:dLbl>
            <c:dLbl>
              <c:idx val="12"/>
              <c:layout/>
              <c:tx>
                <c:rich>
                  <a:bodyPr/>
                  <a:lstStyle/>
                  <a:p>
                    <a:fld id="{7BF1685C-B838-4A1A-8DC3-6185E6D276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AE21-44F2-BE8B-A73E625D2A25}"/>
                </c:ext>
              </c:extLst>
            </c:dLbl>
            <c:dLbl>
              <c:idx val="13"/>
              <c:layout/>
              <c:tx>
                <c:rich>
                  <a:bodyPr/>
                  <a:lstStyle/>
                  <a:p>
                    <a:fld id="{FBFF050C-4A55-41CD-88B7-3538A03A59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AE21-44F2-BE8B-A73E625D2A25}"/>
                </c:ext>
              </c:extLst>
            </c:dLbl>
            <c:dLbl>
              <c:idx val="14"/>
              <c:layout/>
              <c:tx>
                <c:rich>
                  <a:bodyPr/>
                  <a:lstStyle/>
                  <a:p>
                    <a:fld id="{E88545BF-C197-4E70-815A-FED6CA17C0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AE21-44F2-BE8B-A73E625D2A25}"/>
                </c:ext>
              </c:extLst>
            </c:dLbl>
            <c:dLbl>
              <c:idx val="15"/>
              <c:layout/>
              <c:tx>
                <c:rich>
                  <a:bodyPr/>
                  <a:lstStyle/>
                  <a:p>
                    <a:fld id="{BB1A187E-CEAC-4961-AAF1-8D30049125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AE21-44F2-BE8B-A73E625D2A25}"/>
                </c:ext>
              </c:extLst>
            </c:dLbl>
            <c:dLbl>
              <c:idx val="16"/>
              <c:layout/>
              <c:tx>
                <c:rich>
                  <a:bodyPr/>
                  <a:lstStyle/>
                  <a:p>
                    <a:fld id="{AAE0ABF0-A410-4113-BD83-62EE9FD35B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AE21-44F2-BE8B-A73E625D2A25}"/>
                </c:ext>
              </c:extLst>
            </c:dLbl>
            <c:dLbl>
              <c:idx val="17"/>
              <c:layout/>
              <c:tx>
                <c:rich>
                  <a:bodyPr/>
                  <a:lstStyle/>
                  <a:p>
                    <a:fld id="{95153FDC-C225-487B-BC67-2D8CF5CE1D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AE21-44F2-BE8B-A73E625D2A25}"/>
                </c:ext>
              </c:extLst>
            </c:dLbl>
            <c:dLbl>
              <c:idx val="18"/>
              <c:layout/>
              <c:tx>
                <c:rich>
                  <a:bodyPr/>
                  <a:lstStyle/>
                  <a:p>
                    <a:fld id="{1D92C9FC-1D6D-4FC5-9FED-1BA971E888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AE21-44F2-BE8B-A73E625D2A25}"/>
                </c:ext>
              </c:extLst>
            </c:dLbl>
            <c:dLbl>
              <c:idx val="19"/>
              <c:layout/>
              <c:tx>
                <c:rich>
                  <a:bodyPr/>
                  <a:lstStyle/>
                  <a:p>
                    <a:fld id="{61AD7C67-A4E3-45A8-82CE-94C3231C19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AE21-44F2-BE8B-A73E625D2A25}"/>
                </c:ext>
              </c:extLst>
            </c:dLbl>
            <c:dLbl>
              <c:idx val="20"/>
              <c:layout/>
              <c:tx>
                <c:rich>
                  <a:bodyPr/>
                  <a:lstStyle/>
                  <a:p>
                    <a:fld id="{17879F0D-EB1B-4D3D-A3FF-EE5386A808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AE21-44F2-BE8B-A73E625D2A25}"/>
                </c:ext>
              </c:extLst>
            </c:dLbl>
            <c:dLbl>
              <c:idx val="21"/>
              <c:layout/>
              <c:tx>
                <c:rich>
                  <a:bodyPr/>
                  <a:lstStyle/>
                  <a:p>
                    <a:fld id="{218F76AA-1945-4BA9-8B37-A3D7AB92AC7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AE21-44F2-BE8B-A73E625D2A25}"/>
                </c:ext>
              </c:extLst>
            </c:dLbl>
            <c:dLbl>
              <c:idx val="22"/>
              <c:layout/>
              <c:tx>
                <c:rich>
                  <a:bodyPr/>
                  <a:lstStyle/>
                  <a:p>
                    <a:fld id="{1E920433-16B4-4011-8817-E17553431C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AE21-44F2-BE8B-A73E625D2A25}"/>
                </c:ext>
              </c:extLst>
            </c:dLbl>
            <c:dLbl>
              <c:idx val="23"/>
              <c:layout/>
              <c:tx>
                <c:rich>
                  <a:bodyPr/>
                  <a:lstStyle/>
                  <a:p>
                    <a:fld id="{06AD7FAF-75C8-4597-A026-976A5B9CB8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AE21-44F2-BE8B-A73E625D2A25}"/>
                </c:ext>
              </c:extLst>
            </c:dLbl>
            <c:dLbl>
              <c:idx val="24"/>
              <c:layout/>
              <c:tx>
                <c:rich>
                  <a:bodyPr/>
                  <a:lstStyle/>
                  <a:p>
                    <a:fld id="{6FB5F366-A4F2-43D7-B35D-53B0D03809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AE21-44F2-BE8B-A73E625D2A25}"/>
                </c:ext>
              </c:extLst>
            </c:dLbl>
            <c:dLbl>
              <c:idx val="25"/>
              <c:layout/>
              <c:tx>
                <c:rich>
                  <a:bodyPr/>
                  <a:lstStyle/>
                  <a:p>
                    <a:fld id="{DAB8DD69-7999-48FC-A34B-F0FA6010AE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AE21-44F2-BE8B-A73E625D2A25}"/>
                </c:ext>
              </c:extLst>
            </c:dLbl>
            <c:dLbl>
              <c:idx val="26"/>
              <c:layout/>
              <c:tx>
                <c:rich>
                  <a:bodyPr/>
                  <a:lstStyle/>
                  <a:p>
                    <a:fld id="{782938FC-90BF-425F-8075-9E54250886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AE21-44F2-BE8B-A73E625D2A25}"/>
                </c:ext>
              </c:extLst>
            </c:dLbl>
            <c:dLbl>
              <c:idx val="27"/>
              <c:layout/>
              <c:tx>
                <c:rich>
                  <a:bodyPr/>
                  <a:lstStyle/>
                  <a:p>
                    <a:fld id="{D86409A8-BAA7-4DFA-BB1A-4D08CC79FB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AE21-44F2-BE8B-A73E625D2A25}"/>
                </c:ext>
              </c:extLst>
            </c:dLbl>
            <c:dLbl>
              <c:idx val="28"/>
              <c:layout/>
              <c:tx>
                <c:rich>
                  <a:bodyPr/>
                  <a:lstStyle/>
                  <a:p>
                    <a:fld id="{134F1FB2-CBBA-41F2-A231-7BF0526A6F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AE21-44F2-BE8B-A73E625D2A25}"/>
                </c:ext>
              </c:extLst>
            </c:dLbl>
            <c:dLbl>
              <c:idx val="29"/>
              <c:layout/>
              <c:tx>
                <c:rich>
                  <a:bodyPr/>
                  <a:lstStyle/>
                  <a:p>
                    <a:fld id="{96BC682F-B29D-4CD0-A428-D052F7095E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AE21-44F2-BE8B-A73E625D2A25}"/>
                </c:ext>
              </c:extLst>
            </c:dLbl>
            <c:dLbl>
              <c:idx val="30"/>
              <c:layout/>
              <c:tx>
                <c:rich>
                  <a:bodyPr/>
                  <a:lstStyle/>
                  <a:p>
                    <a:fld id="{6466A84C-BA5F-4C87-90C7-56A3077F3C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AE21-44F2-BE8B-A73E625D2A25}"/>
                </c:ext>
              </c:extLst>
            </c:dLbl>
            <c:dLbl>
              <c:idx val="31"/>
              <c:layout/>
              <c:tx>
                <c:rich>
                  <a:bodyPr/>
                  <a:lstStyle/>
                  <a:p>
                    <a:fld id="{A8187814-14D2-474E-828F-F58BF1ABC9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AE21-44F2-BE8B-A73E625D2A25}"/>
                </c:ext>
              </c:extLst>
            </c:dLbl>
            <c:dLbl>
              <c:idx val="32"/>
              <c:layout/>
              <c:tx>
                <c:rich>
                  <a:bodyPr/>
                  <a:lstStyle/>
                  <a:p>
                    <a:fld id="{351AEE8A-4A77-4B8C-815A-4092D56C9F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AE21-44F2-BE8B-A73E625D2A25}"/>
                </c:ext>
              </c:extLst>
            </c:dLbl>
            <c:dLbl>
              <c:idx val="33"/>
              <c:layout/>
              <c:tx>
                <c:rich>
                  <a:bodyPr/>
                  <a:lstStyle/>
                  <a:p>
                    <a:fld id="{40D43CFC-0D9B-4228-9AD6-BCC910EEE0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AE21-44F2-BE8B-A73E625D2A25}"/>
                </c:ext>
              </c:extLst>
            </c:dLbl>
            <c:dLbl>
              <c:idx val="34"/>
              <c:layout/>
              <c:tx>
                <c:rich>
                  <a:bodyPr/>
                  <a:lstStyle/>
                  <a:p>
                    <a:fld id="{BA25B10F-2272-4528-A875-9CEF6D6A34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AE21-44F2-BE8B-A73E625D2A25}"/>
                </c:ext>
              </c:extLst>
            </c:dLbl>
            <c:dLbl>
              <c:idx val="35"/>
              <c:layout/>
              <c:tx>
                <c:rich>
                  <a:bodyPr/>
                  <a:lstStyle/>
                  <a:p>
                    <a:fld id="{58E25A8D-02B4-4BE6-B69E-7504150B6B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AE21-44F2-BE8B-A73E625D2A25}"/>
                </c:ext>
              </c:extLst>
            </c:dLbl>
            <c:dLbl>
              <c:idx val="36"/>
              <c:layout/>
              <c:tx>
                <c:rich>
                  <a:bodyPr/>
                  <a:lstStyle/>
                  <a:p>
                    <a:fld id="{ACC79C99-7B00-4C33-8FE1-7557C5FBB7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AE21-44F2-BE8B-A73E625D2A25}"/>
                </c:ext>
              </c:extLst>
            </c:dLbl>
            <c:dLbl>
              <c:idx val="37"/>
              <c:layout/>
              <c:tx>
                <c:rich>
                  <a:bodyPr/>
                  <a:lstStyle/>
                  <a:p>
                    <a:fld id="{5D4155F2-ACF9-4E01-A24A-746E13463F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AE21-44F2-BE8B-A73E625D2A25}"/>
                </c:ext>
              </c:extLst>
            </c:dLbl>
            <c:dLbl>
              <c:idx val="38"/>
              <c:layout/>
              <c:tx>
                <c:rich>
                  <a:bodyPr/>
                  <a:lstStyle/>
                  <a:p>
                    <a:fld id="{2BE5CF8F-C864-4252-8C49-DB13661C2C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AE21-44F2-BE8B-A73E625D2A25}"/>
                </c:ext>
              </c:extLst>
            </c:dLbl>
            <c:dLbl>
              <c:idx val="39"/>
              <c:layout/>
              <c:tx>
                <c:rich>
                  <a:bodyPr/>
                  <a:lstStyle/>
                  <a:p>
                    <a:fld id="{3B038547-DE68-46B3-A578-7D69BFF7DE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AE21-44F2-BE8B-A73E625D2A25}"/>
                </c:ext>
              </c:extLst>
            </c:dLbl>
            <c:dLbl>
              <c:idx val="40"/>
              <c:layout/>
              <c:tx>
                <c:rich>
                  <a:bodyPr/>
                  <a:lstStyle/>
                  <a:p>
                    <a:fld id="{405A822C-0ED9-4290-91FA-EDBDC5325A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AE21-44F2-BE8B-A73E625D2A25}"/>
                </c:ext>
              </c:extLst>
            </c:dLbl>
            <c:dLbl>
              <c:idx val="41"/>
              <c:layout/>
              <c:tx>
                <c:rich>
                  <a:bodyPr/>
                  <a:lstStyle/>
                  <a:p>
                    <a:fld id="{BDB8935A-ACA3-4082-9496-3493701803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F-AE21-44F2-BE8B-A73E625D2A25}"/>
                </c:ext>
              </c:extLst>
            </c:dLbl>
            <c:dLbl>
              <c:idx val="42"/>
              <c:layout/>
              <c:tx>
                <c:rich>
                  <a:bodyPr/>
                  <a:lstStyle/>
                  <a:p>
                    <a:fld id="{09EC11DA-5D36-4BAE-BA5B-0493DA9AF4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0-AE21-44F2-BE8B-A73E625D2A25}"/>
                </c:ext>
              </c:extLst>
            </c:dLbl>
            <c:dLbl>
              <c:idx val="43"/>
              <c:layout/>
              <c:tx>
                <c:rich>
                  <a:bodyPr/>
                  <a:lstStyle/>
                  <a:p>
                    <a:fld id="{809D5DAD-6CAF-468F-9A61-9B8F79D93E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1-AE21-44F2-BE8B-A73E625D2A25}"/>
                </c:ext>
              </c:extLst>
            </c:dLbl>
            <c:dLbl>
              <c:idx val="44"/>
              <c:layout/>
              <c:tx>
                <c:rich>
                  <a:bodyPr/>
                  <a:lstStyle/>
                  <a:p>
                    <a:fld id="{A50F7A76-E4B9-4014-999C-70B1974964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2-AE21-44F2-BE8B-A73E625D2A25}"/>
                </c:ext>
              </c:extLst>
            </c:dLbl>
            <c:dLbl>
              <c:idx val="45"/>
              <c:layout/>
              <c:tx>
                <c:rich>
                  <a:bodyPr/>
                  <a:lstStyle/>
                  <a:p>
                    <a:fld id="{736F902E-67F2-42FC-ACFB-19DDBB6D9D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3-AE21-44F2-BE8B-A73E625D2A25}"/>
                </c:ext>
              </c:extLst>
            </c:dLbl>
            <c:dLbl>
              <c:idx val="46"/>
              <c:layout/>
              <c:tx>
                <c:rich>
                  <a:bodyPr/>
                  <a:lstStyle/>
                  <a:p>
                    <a:fld id="{99B42DBC-20A1-4F65-AAF3-7BC0F76DA0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4-AE21-44F2-BE8B-A73E625D2A25}"/>
                </c:ext>
              </c:extLst>
            </c:dLbl>
            <c:dLbl>
              <c:idx val="47"/>
              <c:layout/>
              <c:tx>
                <c:rich>
                  <a:bodyPr/>
                  <a:lstStyle/>
                  <a:p>
                    <a:fld id="{B5C283D7-C4F7-4AE8-AE18-81A85BEB09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5-AE21-44F2-BE8B-A73E625D2A25}"/>
                </c:ext>
              </c:extLst>
            </c:dLbl>
            <c:dLbl>
              <c:idx val="48"/>
              <c:layout/>
              <c:tx>
                <c:rich>
                  <a:bodyPr/>
                  <a:lstStyle/>
                  <a:p>
                    <a:fld id="{519AF75C-6585-486F-AF36-AAE618A540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6-AE21-44F2-BE8B-A73E625D2A25}"/>
                </c:ext>
              </c:extLst>
            </c:dLbl>
            <c:dLbl>
              <c:idx val="49"/>
              <c:layout/>
              <c:tx>
                <c:rich>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fld id="{7A6D5CE5-0303-46D5-9206-FDD419E054F6}" type="CELLRANGE">
                      <a:rPr lang="en-US" sz="1000" b="1">
                        <a:solidFill>
                          <a:schemeClr val="accent5">
                            <a:lumMod val="75000"/>
                          </a:schemeClr>
                        </a:solidFill>
                      </a:rPr>
                      <a:pPr>
                        <a:defRPr sz="1000" b="1">
                          <a:solidFill>
                            <a:schemeClr val="accent5">
                              <a:lumMod val="75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7-AE21-44F2-BE8B-A73E625D2A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2.10'!$C$9:$AZ$9</c:f>
              <c:numCache>
                <c:formatCode>0.0%</c:formatCode>
                <c:ptCount val="50"/>
                <c:pt idx="0">
                  <c:v>0.14160690864890565</c:v>
                </c:pt>
                <c:pt idx="1">
                  <c:v>0.13743550715860095</c:v>
                </c:pt>
                <c:pt idx="2">
                  <c:v>0.13615188811662957</c:v>
                </c:pt>
                <c:pt idx="3">
                  <c:v>0.13624281877906969</c:v>
                </c:pt>
                <c:pt idx="4">
                  <c:v>0.13655496547409141</c:v>
                </c:pt>
                <c:pt idx="5">
                  <c:v>0.13724827478968601</c:v>
                </c:pt>
                <c:pt idx="6">
                  <c:v>0.13780135285280007</c:v>
                </c:pt>
                <c:pt idx="7">
                  <c:v>0.13792850689515188</c:v>
                </c:pt>
                <c:pt idx="8">
                  <c:v>0.13771275346233491</c:v>
                </c:pt>
                <c:pt idx="9">
                  <c:v>0.13730497719122406</c:v>
                </c:pt>
                <c:pt idx="10">
                  <c:v>0.13677531260742215</c:v>
                </c:pt>
                <c:pt idx="11">
                  <c:v>0.13619893288430168</c:v>
                </c:pt>
                <c:pt idx="12">
                  <c:v>0.13602543999260169</c:v>
                </c:pt>
                <c:pt idx="13">
                  <c:v>0.13572282869907307</c:v>
                </c:pt>
                <c:pt idx="14">
                  <c:v>0.13529104938415787</c:v>
                </c:pt>
                <c:pt idx="15">
                  <c:v>0.13475498307207923</c:v>
                </c:pt>
                <c:pt idx="16">
                  <c:v>0.13420586716405181</c:v>
                </c:pt>
                <c:pt idx="17">
                  <c:v>0.13368139431198908</c:v>
                </c:pt>
                <c:pt idx="18">
                  <c:v>0.13318226090782723</c:v>
                </c:pt>
                <c:pt idx="19">
                  <c:v>0.13272230036531188</c:v>
                </c:pt>
                <c:pt idx="20">
                  <c:v>0.13226959009679665</c:v>
                </c:pt>
                <c:pt idx="21">
                  <c:v>0.13188942056215</c:v>
                </c:pt>
                <c:pt idx="22">
                  <c:v>0.13164825100153696</c:v>
                </c:pt>
                <c:pt idx="23">
                  <c:v>0.1313506670176445</c:v>
                </c:pt>
                <c:pt idx="24">
                  <c:v>0.13096471809940627</c:v>
                </c:pt>
                <c:pt idx="25">
                  <c:v>0.13055798111833716</c:v>
                </c:pt>
                <c:pt idx="26">
                  <c:v>0.13017636322754464</c:v>
                </c:pt>
                <c:pt idx="27">
                  <c:v>0.12985378530022101</c:v>
                </c:pt>
                <c:pt idx="28">
                  <c:v>0.1294221513846365</c:v>
                </c:pt>
                <c:pt idx="29">
                  <c:v>0.12900827147834526</c:v>
                </c:pt>
                <c:pt idx="30">
                  <c:v>0.1285868269961396</c:v>
                </c:pt>
                <c:pt idx="31">
                  <c:v>0.12818956166714052</c:v>
                </c:pt>
                <c:pt idx="32">
                  <c:v>0.12774187168508178</c:v>
                </c:pt>
                <c:pt idx="33">
                  <c:v>0.12728929267977071</c:v>
                </c:pt>
                <c:pt idx="34">
                  <c:v>0.12681899160810622</c:v>
                </c:pt>
                <c:pt idx="35">
                  <c:v>0.12636906793413155</c:v>
                </c:pt>
                <c:pt idx="36">
                  <c:v>0.12599245608784676</c:v>
                </c:pt>
                <c:pt idx="37">
                  <c:v>0.12559315971868779</c:v>
                </c:pt>
                <c:pt idx="38">
                  <c:v>0.12506797541674666</c:v>
                </c:pt>
                <c:pt idx="39">
                  <c:v>0.12456990380126656</c:v>
                </c:pt>
                <c:pt idx="40">
                  <c:v>0.12418643483350722</c:v>
                </c:pt>
                <c:pt idx="41">
                  <c:v>0.1238785257306957</c:v>
                </c:pt>
                <c:pt idx="42">
                  <c:v>0.12358565975565539</c:v>
                </c:pt>
                <c:pt idx="43">
                  <c:v>0.12327455602960642</c:v>
                </c:pt>
                <c:pt idx="44">
                  <c:v>0.12303212257988456</c:v>
                </c:pt>
                <c:pt idx="45">
                  <c:v>0.12293930528810744</c:v>
                </c:pt>
                <c:pt idx="46">
                  <c:v>0.12290656450015391</c:v>
                </c:pt>
                <c:pt idx="47">
                  <c:v>0.12291262827774495</c:v>
                </c:pt>
                <c:pt idx="48">
                  <c:v>0.12301587521158711</c:v>
                </c:pt>
                <c:pt idx="49">
                  <c:v>0.12311734313701854</c:v>
                </c:pt>
              </c:numCache>
            </c:numRef>
          </c:val>
          <c:smooth val="0"/>
          <c:extLst>
            <c:ext xmlns:c15="http://schemas.microsoft.com/office/drawing/2012/chart" uri="{02D57815-91ED-43cb-92C2-25804820EDAC}">
              <c15:datalabelsRange>
                <c15:f>'Fig 2.10'!$C$15:$AZ$15</c15:f>
                <c15:dlblRangeCache>
                  <c:ptCount val="50"/>
                  <c:pt idx="0">
                    <c:v>14,2%</c:v>
                  </c:pt>
                  <c:pt idx="49">
                    <c:v>12,3%</c:v>
                  </c:pt>
                </c15:dlblRangeCache>
              </c15:datalabelsRange>
            </c:ext>
            <c:ext xmlns:c16="http://schemas.microsoft.com/office/drawing/2014/chart" uri="{C3380CC4-5D6E-409C-BE32-E72D297353CC}">
              <c16:uniqueId val="{00000098-AE21-44F2-BE8B-A73E625D2A25}"/>
            </c:ext>
          </c:extLst>
        </c:ser>
        <c:ser>
          <c:idx val="6"/>
          <c:order val="3"/>
          <c:tx>
            <c:strRef>
              <c:f>'Fig 2.10'!$B$10</c:f>
              <c:strCache>
                <c:ptCount val="1"/>
                <c:pt idx="0">
                  <c:v>1,0% - RA 2021</c:v>
                </c:pt>
              </c:strCache>
            </c:strRef>
          </c:tx>
          <c:spPr>
            <a:ln w="28575" cap="rnd">
              <a:solidFill>
                <a:schemeClr val="accent2">
                  <a:lumMod val="75000"/>
                </a:schemeClr>
              </a:solidFill>
              <a:prstDash val="sysDash"/>
              <a:round/>
            </a:ln>
            <a:effectLst/>
          </c:spPr>
          <c:marker>
            <c:symbol val="none"/>
          </c:marker>
          <c:dLbls>
            <c:dLbl>
              <c:idx val="0"/>
              <c:layout/>
              <c:tx>
                <c:rich>
                  <a:bodyPr/>
                  <a:lstStyle/>
                  <a:p>
                    <a:fld id="{3966B349-8AC1-4E94-822D-9C6EE3A7407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9-AE21-44F2-BE8B-A73E625D2A25}"/>
                </c:ext>
              </c:extLst>
            </c:dLbl>
            <c:dLbl>
              <c:idx val="1"/>
              <c:layout/>
              <c:tx>
                <c:rich>
                  <a:bodyPr/>
                  <a:lstStyle/>
                  <a:p>
                    <a:fld id="{99748343-1D31-4D0B-99C2-EEE2A02A54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A-AE21-44F2-BE8B-A73E625D2A25}"/>
                </c:ext>
              </c:extLst>
            </c:dLbl>
            <c:dLbl>
              <c:idx val="2"/>
              <c:layout/>
              <c:tx>
                <c:rich>
                  <a:bodyPr/>
                  <a:lstStyle/>
                  <a:p>
                    <a:fld id="{BD5A50D8-ED1F-4690-ABFD-D896ED04A7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AE21-44F2-BE8B-A73E625D2A25}"/>
                </c:ext>
              </c:extLst>
            </c:dLbl>
            <c:dLbl>
              <c:idx val="3"/>
              <c:layout/>
              <c:tx>
                <c:rich>
                  <a:bodyPr/>
                  <a:lstStyle/>
                  <a:p>
                    <a:fld id="{C535FA68-EE30-4F86-BC33-E42265CD11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AE21-44F2-BE8B-A73E625D2A25}"/>
                </c:ext>
              </c:extLst>
            </c:dLbl>
            <c:dLbl>
              <c:idx val="4"/>
              <c:layout/>
              <c:tx>
                <c:rich>
                  <a:bodyPr/>
                  <a:lstStyle/>
                  <a:p>
                    <a:fld id="{1E0E6F66-1313-4FCB-B805-62891CA9E1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AE21-44F2-BE8B-A73E625D2A25}"/>
                </c:ext>
              </c:extLst>
            </c:dLbl>
            <c:dLbl>
              <c:idx val="5"/>
              <c:layout/>
              <c:tx>
                <c:rich>
                  <a:bodyPr/>
                  <a:lstStyle/>
                  <a:p>
                    <a:fld id="{D3CD6E6E-F8EF-4C3F-B4AC-CF7865724D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AE21-44F2-BE8B-A73E625D2A25}"/>
                </c:ext>
              </c:extLst>
            </c:dLbl>
            <c:dLbl>
              <c:idx val="6"/>
              <c:layout/>
              <c:tx>
                <c:rich>
                  <a:bodyPr/>
                  <a:lstStyle/>
                  <a:p>
                    <a:fld id="{D5659E6A-81FE-4311-AD58-EF3E9062EE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AE21-44F2-BE8B-A73E625D2A25}"/>
                </c:ext>
              </c:extLst>
            </c:dLbl>
            <c:dLbl>
              <c:idx val="7"/>
              <c:layout/>
              <c:tx>
                <c:rich>
                  <a:bodyPr/>
                  <a:lstStyle/>
                  <a:p>
                    <a:fld id="{80DC56CF-4225-421D-88B6-304283D7CA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AE21-44F2-BE8B-A73E625D2A25}"/>
                </c:ext>
              </c:extLst>
            </c:dLbl>
            <c:dLbl>
              <c:idx val="8"/>
              <c:layout/>
              <c:tx>
                <c:rich>
                  <a:bodyPr/>
                  <a:lstStyle/>
                  <a:p>
                    <a:fld id="{4CA3E9C6-52CF-47D5-9586-9224FAAB2C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AE21-44F2-BE8B-A73E625D2A25}"/>
                </c:ext>
              </c:extLst>
            </c:dLbl>
            <c:dLbl>
              <c:idx val="9"/>
              <c:layout/>
              <c:tx>
                <c:rich>
                  <a:bodyPr/>
                  <a:lstStyle/>
                  <a:p>
                    <a:fld id="{15F35D11-4769-4A9D-B73A-073A13BAED9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AE21-44F2-BE8B-A73E625D2A25}"/>
                </c:ext>
              </c:extLst>
            </c:dLbl>
            <c:dLbl>
              <c:idx val="10"/>
              <c:layout/>
              <c:tx>
                <c:rich>
                  <a:bodyPr/>
                  <a:lstStyle/>
                  <a:p>
                    <a:fld id="{216779F0-8F5B-45DE-892C-06EE5D9E79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AE21-44F2-BE8B-A73E625D2A25}"/>
                </c:ext>
              </c:extLst>
            </c:dLbl>
            <c:dLbl>
              <c:idx val="11"/>
              <c:layout/>
              <c:tx>
                <c:rich>
                  <a:bodyPr/>
                  <a:lstStyle/>
                  <a:p>
                    <a:fld id="{3E24DE51-DA84-4C4A-B33C-0643B65F83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AE21-44F2-BE8B-A73E625D2A25}"/>
                </c:ext>
              </c:extLst>
            </c:dLbl>
            <c:dLbl>
              <c:idx val="12"/>
              <c:layout/>
              <c:tx>
                <c:rich>
                  <a:bodyPr/>
                  <a:lstStyle/>
                  <a:p>
                    <a:fld id="{7F5CB23B-6DF4-4384-BCB6-59AFFCEF0C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AE21-44F2-BE8B-A73E625D2A25}"/>
                </c:ext>
              </c:extLst>
            </c:dLbl>
            <c:dLbl>
              <c:idx val="13"/>
              <c:layout/>
              <c:tx>
                <c:rich>
                  <a:bodyPr/>
                  <a:lstStyle/>
                  <a:p>
                    <a:fld id="{5AB21438-2C7D-48BC-BAD2-F1E299F9D1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AE21-44F2-BE8B-A73E625D2A25}"/>
                </c:ext>
              </c:extLst>
            </c:dLbl>
            <c:dLbl>
              <c:idx val="14"/>
              <c:layout/>
              <c:tx>
                <c:rich>
                  <a:bodyPr/>
                  <a:lstStyle/>
                  <a:p>
                    <a:fld id="{91E3EFC6-E12D-45E5-9BAA-65E9ECFF20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AE21-44F2-BE8B-A73E625D2A25}"/>
                </c:ext>
              </c:extLst>
            </c:dLbl>
            <c:dLbl>
              <c:idx val="15"/>
              <c:layout/>
              <c:tx>
                <c:rich>
                  <a:bodyPr/>
                  <a:lstStyle/>
                  <a:p>
                    <a:fld id="{1A55235F-5CEA-4AF8-92E0-54C52278C0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AE21-44F2-BE8B-A73E625D2A25}"/>
                </c:ext>
              </c:extLst>
            </c:dLbl>
            <c:dLbl>
              <c:idx val="16"/>
              <c:layout/>
              <c:tx>
                <c:rich>
                  <a:bodyPr/>
                  <a:lstStyle/>
                  <a:p>
                    <a:fld id="{E318D1AC-361D-4006-8497-1C8BC22E3D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AE21-44F2-BE8B-A73E625D2A25}"/>
                </c:ext>
              </c:extLst>
            </c:dLbl>
            <c:dLbl>
              <c:idx val="17"/>
              <c:layout/>
              <c:tx>
                <c:rich>
                  <a:bodyPr/>
                  <a:lstStyle/>
                  <a:p>
                    <a:fld id="{9443432F-DBC0-4B4F-8FDA-990E031534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AE21-44F2-BE8B-A73E625D2A25}"/>
                </c:ext>
              </c:extLst>
            </c:dLbl>
            <c:dLbl>
              <c:idx val="18"/>
              <c:layout/>
              <c:tx>
                <c:rich>
                  <a:bodyPr/>
                  <a:lstStyle/>
                  <a:p>
                    <a:fld id="{443F43D9-0E2B-4F77-A27B-08B08BA1B6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AE21-44F2-BE8B-A73E625D2A25}"/>
                </c:ext>
              </c:extLst>
            </c:dLbl>
            <c:dLbl>
              <c:idx val="19"/>
              <c:layout/>
              <c:tx>
                <c:rich>
                  <a:bodyPr/>
                  <a:lstStyle/>
                  <a:p>
                    <a:fld id="{1397C1E9-AB0D-4135-8973-10BE977A36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AE21-44F2-BE8B-A73E625D2A25}"/>
                </c:ext>
              </c:extLst>
            </c:dLbl>
            <c:dLbl>
              <c:idx val="20"/>
              <c:layout/>
              <c:tx>
                <c:rich>
                  <a:bodyPr/>
                  <a:lstStyle/>
                  <a:p>
                    <a:fld id="{AA76B468-9CC0-40EE-B9F0-45BA6FF40B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AE21-44F2-BE8B-A73E625D2A25}"/>
                </c:ext>
              </c:extLst>
            </c:dLbl>
            <c:dLbl>
              <c:idx val="21"/>
              <c:layout/>
              <c:tx>
                <c:rich>
                  <a:bodyPr/>
                  <a:lstStyle/>
                  <a:p>
                    <a:fld id="{72F0A68D-0BAB-4CE4-B436-4A38C658ED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AE21-44F2-BE8B-A73E625D2A25}"/>
                </c:ext>
              </c:extLst>
            </c:dLbl>
            <c:dLbl>
              <c:idx val="22"/>
              <c:layout/>
              <c:tx>
                <c:rich>
                  <a:bodyPr/>
                  <a:lstStyle/>
                  <a:p>
                    <a:fld id="{605B8B4C-3F34-4C0E-A73E-E034AB8196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AE21-44F2-BE8B-A73E625D2A25}"/>
                </c:ext>
              </c:extLst>
            </c:dLbl>
            <c:dLbl>
              <c:idx val="23"/>
              <c:layout/>
              <c:tx>
                <c:rich>
                  <a:bodyPr/>
                  <a:lstStyle/>
                  <a:p>
                    <a:fld id="{D8504DCB-7569-405A-A0C3-7C4E0D61BD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AE21-44F2-BE8B-A73E625D2A25}"/>
                </c:ext>
              </c:extLst>
            </c:dLbl>
            <c:dLbl>
              <c:idx val="24"/>
              <c:layout/>
              <c:tx>
                <c:rich>
                  <a:bodyPr/>
                  <a:lstStyle/>
                  <a:p>
                    <a:fld id="{B2A3E6C5-483B-41DE-AEA3-A7C43084C1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AE21-44F2-BE8B-A73E625D2A25}"/>
                </c:ext>
              </c:extLst>
            </c:dLbl>
            <c:dLbl>
              <c:idx val="25"/>
              <c:layout/>
              <c:tx>
                <c:rich>
                  <a:bodyPr/>
                  <a:lstStyle/>
                  <a:p>
                    <a:fld id="{12BD1611-C863-4AF9-9C45-C2903F5929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AE21-44F2-BE8B-A73E625D2A25}"/>
                </c:ext>
              </c:extLst>
            </c:dLbl>
            <c:dLbl>
              <c:idx val="26"/>
              <c:layout/>
              <c:tx>
                <c:rich>
                  <a:bodyPr/>
                  <a:lstStyle/>
                  <a:p>
                    <a:fld id="{225AE541-BAE0-4718-9A48-FB165C563E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AE21-44F2-BE8B-A73E625D2A25}"/>
                </c:ext>
              </c:extLst>
            </c:dLbl>
            <c:dLbl>
              <c:idx val="27"/>
              <c:layout/>
              <c:tx>
                <c:rich>
                  <a:bodyPr/>
                  <a:lstStyle/>
                  <a:p>
                    <a:fld id="{938544D3-A711-4C99-8D40-47E4DCBEB8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AE21-44F2-BE8B-A73E625D2A25}"/>
                </c:ext>
              </c:extLst>
            </c:dLbl>
            <c:dLbl>
              <c:idx val="28"/>
              <c:layout/>
              <c:tx>
                <c:rich>
                  <a:bodyPr/>
                  <a:lstStyle/>
                  <a:p>
                    <a:fld id="{932DB4D4-72B4-48F0-B513-10795A724E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AE21-44F2-BE8B-A73E625D2A25}"/>
                </c:ext>
              </c:extLst>
            </c:dLbl>
            <c:dLbl>
              <c:idx val="29"/>
              <c:layout/>
              <c:tx>
                <c:rich>
                  <a:bodyPr/>
                  <a:lstStyle/>
                  <a:p>
                    <a:fld id="{081982BB-0399-43FB-8063-4D76F2B7DD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AE21-44F2-BE8B-A73E625D2A25}"/>
                </c:ext>
              </c:extLst>
            </c:dLbl>
            <c:dLbl>
              <c:idx val="30"/>
              <c:layout/>
              <c:tx>
                <c:rich>
                  <a:bodyPr/>
                  <a:lstStyle/>
                  <a:p>
                    <a:fld id="{9CCF9BFA-1F68-462D-9CE5-D6F6D27FA2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AE21-44F2-BE8B-A73E625D2A25}"/>
                </c:ext>
              </c:extLst>
            </c:dLbl>
            <c:dLbl>
              <c:idx val="31"/>
              <c:layout/>
              <c:tx>
                <c:rich>
                  <a:bodyPr/>
                  <a:lstStyle/>
                  <a:p>
                    <a:fld id="{4CDC6CDF-BBD6-4383-92B9-948348B4F7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AE21-44F2-BE8B-A73E625D2A25}"/>
                </c:ext>
              </c:extLst>
            </c:dLbl>
            <c:dLbl>
              <c:idx val="32"/>
              <c:layout/>
              <c:tx>
                <c:rich>
                  <a:bodyPr/>
                  <a:lstStyle/>
                  <a:p>
                    <a:fld id="{8C990587-83C5-4245-A8FD-126DF6EECA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AE21-44F2-BE8B-A73E625D2A25}"/>
                </c:ext>
              </c:extLst>
            </c:dLbl>
            <c:dLbl>
              <c:idx val="33"/>
              <c:layout/>
              <c:tx>
                <c:rich>
                  <a:bodyPr/>
                  <a:lstStyle/>
                  <a:p>
                    <a:fld id="{4497F71A-8F55-410F-BFA5-C2425F800D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AE21-44F2-BE8B-A73E625D2A25}"/>
                </c:ext>
              </c:extLst>
            </c:dLbl>
            <c:dLbl>
              <c:idx val="34"/>
              <c:layout/>
              <c:tx>
                <c:rich>
                  <a:bodyPr/>
                  <a:lstStyle/>
                  <a:p>
                    <a:fld id="{7FCD588A-A43F-44CB-A7A1-BEA2F2DDC8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AE21-44F2-BE8B-A73E625D2A25}"/>
                </c:ext>
              </c:extLst>
            </c:dLbl>
            <c:dLbl>
              <c:idx val="35"/>
              <c:layout/>
              <c:tx>
                <c:rich>
                  <a:bodyPr/>
                  <a:lstStyle/>
                  <a:p>
                    <a:fld id="{D2815913-C7C9-495A-9854-44BAA96482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AE21-44F2-BE8B-A73E625D2A25}"/>
                </c:ext>
              </c:extLst>
            </c:dLbl>
            <c:dLbl>
              <c:idx val="36"/>
              <c:layout/>
              <c:tx>
                <c:rich>
                  <a:bodyPr/>
                  <a:lstStyle/>
                  <a:p>
                    <a:fld id="{95616C2C-B396-4B16-A4BD-1579CF2500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AE21-44F2-BE8B-A73E625D2A25}"/>
                </c:ext>
              </c:extLst>
            </c:dLbl>
            <c:dLbl>
              <c:idx val="37"/>
              <c:layout/>
              <c:tx>
                <c:rich>
                  <a:bodyPr/>
                  <a:lstStyle/>
                  <a:p>
                    <a:fld id="{E9DFAEAE-B320-4F3A-A5E0-20F45CF8B0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AE21-44F2-BE8B-A73E625D2A25}"/>
                </c:ext>
              </c:extLst>
            </c:dLbl>
            <c:dLbl>
              <c:idx val="38"/>
              <c:layout/>
              <c:tx>
                <c:rich>
                  <a:bodyPr/>
                  <a:lstStyle/>
                  <a:p>
                    <a:fld id="{0CA2F838-7204-43A0-9301-C41CFD8FCC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AE21-44F2-BE8B-A73E625D2A25}"/>
                </c:ext>
              </c:extLst>
            </c:dLbl>
            <c:dLbl>
              <c:idx val="39"/>
              <c:layout/>
              <c:tx>
                <c:rich>
                  <a:bodyPr/>
                  <a:lstStyle/>
                  <a:p>
                    <a:fld id="{BC68CC8A-2A76-4C19-9C76-F503029CA8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AE21-44F2-BE8B-A73E625D2A25}"/>
                </c:ext>
              </c:extLst>
            </c:dLbl>
            <c:dLbl>
              <c:idx val="40"/>
              <c:layout/>
              <c:tx>
                <c:rich>
                  <a:bodyPr/>
                  <a:lstStyle/>
                  <a:p>
                    <a:fld id="{68AD1C70-1D78-447E-9D87-B94A43B2A2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AE21-44F2-BE8B-A73E625D2A25}"/>
                </c:ext>
              </c:extLst>
            </c:dLbl>
            <c:dLbl>
              <c:idx val="41"/>
              <c:layout/>
              <c:tx>
                <c:rich>
                  <a:bodyPr/>
                  <a:lstStyle/>
                  <a:p>
                    <a:fld id="{97775310-57F7-4D54-8B30-43C76408FF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AE21-44F2-BE8B-A73E625D2A25}"/>
                </c:ext>
              </c:extLst>
            </c:dLbl>
            <c:dLbl>
              <c:idx val="42"/>
              <c:layout/>
              <c:tx>
                <c:rich>
                  <a:bodyPr/>
                  <a:lstStyle/>
                  <a:p>
                    <a:fld id="{29939CE8-4D8E-486C-9D11-5EEAFC7AAD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AE21-44F2-BE8B-A73E625D2A25}"/>
                </c:ext>
              </c:extLst>
            </c:dLbl>
            <c:dLbl>
              <c:idx val="43"/>
              <c:layout/>
              <c:tx>
                <c:rich>
                  <a:bodyPr/>
                  <a:lstStyle/>
                  <a:p>
                    <a:fld id="{E5C6BEFF-BE4F-43A2-BD23-0606591B4B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AE21-44F2-BE8B-A73E625D2A25}"/>
                </c:ext>
              </c:extLst>
            </c:dLbl>
            <c:dLbl>
              <c:idx val="44"/>
              <c:layout/>
              <c:tx>
                <c:rich>
                  <a:bodyPr/>
                  <a:lstStyle/>
                  <a:p>
                    <a:fld id="{782071B3-9A92-4407-AC88-944A8A8B0B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AE21-44F2-BE8B-A73E625D2A25}"/>
                </c:ext>
              </c:extLst>
            </c:dLbl>
            <c:dLbl>
              <c:idx val="45"/>
              <c:layout/>
              <c:tx>
                <c:rich>
                  <a:bodyPr/>
                  <a:lstStyle/>
                  <a:p>
                    <a:fld id="{BC2AC462-2959-42BA-ADC7-C6807B1174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AE21-44F2-BE8B-A73E625D2A25}"/>
                </c:ext>
              </c:extLst>
            </c:dLbl>
            <c:dLbl>
              <c:idx val="46"/>
              <c:layout/>
              <c:tx>
                <c:rich>
                  <a:bodyPr/>
                  <a:lstStyle/>
                  <a:p>
                    <a:fld id="{93D3F6DE-96EF-4601-AA91-DF1C99DF9D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AE21-44F2-BE8B-A73E625D2A25}"/>
                </c:ext>
              </c:extLst>
            </c:dLbl>
            <c:dLbl>
              <c:idx val="47"/>
              <c:layout/>
              <c:tx>
                <c:rich>
                  <a:bodyPr/>
                  <a:lstStyle/>
                  <a:p>
                    <a:fld id="{E1BEECD0-1D34-4DC8-8CC5-77476A5DC01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AE21-44F2-BE8B-A73E625D2A25}"/>
                </c:ext>
              </c:extLst>
            </c:dLbl>
            <c:dLbl>
              <c:idx val="48"/>
              <c:layout/>
              <c:tx>
                <c:rich>
                  <a:bodyPr/>
                  <a:lstStyle/>
                  <a:p>
                    <a:fld id="{8EA5D003-6FDD-4EAF-A3CF-F4E2D2C7C0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AE21-44F2-BE8B-A73E625D2A25}"/>
                </c:ext>
              </c:extLst>
            </c:dLbl>
            <c:dLbl>
              <c:idx val="49"/>
              <c:layout/>
              <c:tx>
                <c:rich>
                  <a:bodyPr/>
                  <a:lstStyle/>
                  <a:p>
                    <a:fld id="{4699019B-A4D9-483F-B928-8A7A4FECFD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CA-AE21-44F2-BE8B-A73E625D2A2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2.10'!$C$8:$AZ$8</c:f>
              <c:numCache>
                <c:formatCode>General</c:formatCod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numCache>
            </c:numRef>
          </c:cat>
          <c:val>
            <c:numRef>
              <c:f>'Fig 2.10'!$C$10:$AZ$10</c:f>
              <c:numCache>
                <c:formatCode>0.0%</c:formatCode>
                <c:ptCount val="50"/>
                <c:pt idx="0">
                  <c:v>0.14161430956325188</c:v>
                </c:pt>
                <c:pt idx="1">
                  <c:v>0.13744356267445021</c:v>
                </c:pt>
                <c:pt idx="2">
                  <c:v>0.13615310935730232</c:v>
                </c:pt>
                <c:pt idx="3">
                  <c:v>0.13623214070454356</c:v>
                </c:pt>
                <c:pt idx="4">
                  <c:v>0.13655489318510286</c:v>
                </c:pt>
                <c:pt idx="5">
                  <c:v>0.13724897069554703</c:v>
                </c:pt>
                <c:pt idx="6">
                  <c:v>0.13780266078842041</c:v>
                </c:pt>
                <c:pt idx="7">
                  <c:v>0.138006635087112</c:v>
                </c:pt>
                <c:pt idx="8">
                  <c:v>0.1379277105914547</c:v>
                </c:pt>
                <c:pt idx="9">
                  <c:v>0.13771086491049886</c:v>
                </c:pt>
                <c:pt idx="10">
                  <c:v>0.13741141952550376</c:v>
                </c:pt>
                <c:pt idx="11">
                  <c:v>0.13716888152445406</c:v>
                </c:pt>
                <c:pt idx="12">
                  <c:v>0.13724936972879956</c:v>
                </c:pt>
                <c:pt idx="13">
                  <c:v>0.13721691550053541</c:v>
                </c:pt>
                <c:pt idx="14">
                  <c:v>0.13705564797770869</c:v>
                </c:pt>
                <c:pt idx="15">
                  <c:v>0.13679228453162554</c:v>
                </c:pt>
                <c:pt idx="16">
                  <c:v>0.13648775241154495</c:v>
                </c:pt>
                <c:pt idx="17">
                  <c:v>0.1361998702897812</c:v>
                </c:pt>
                <c:pt idx="18">
                  <c:v>0.13592995459342008</c:v>
                </c:pt>
                <c:pt idx="19">
                  <c:v>0.13571446084028388</c:v>
                </c:pt>
                <c:pt idx="20">
                  <c:v>0.13551449270086346</c:v>
                </c:pt>
                <c:pt idx="21">
                  <c:v>0.13536729811084908</c:v>
                </c:pt>
                <c:pt idx="22">
                  <c:v>0.13535273329268635</c:v>
                </c:pt>
                <c:pt idx="23">
                  <c:v>0.13528078930452045</c:v>
                </c:pt>
                <c:pt idx="24">
                  <c:v>0.1350937328022396</c:v>
                </c:pt>
                <c:pt idx="25">
                  <c:v>0.13490223485814937</c:v>
                </c:pt>
                <c:pt idx="26">
                  <c:v>0.13471547012789614</c:v>
                </c:pt>
                <c:pt idx="27">
                  <c:v>0.13454822303385441</c:v>
                </c:pt>
                <c:pt idx="28">
                  <c:v>0.13429813097564688</c:v>
                </c:pt>
                <c:pt idx="29">
                  <c:v>0.13406399961444176</c:v>
                </c:pt>
                <c:pt idx="30">
                  <c:v>0.13381206665803735</c:v>
                </c:pt>
                <c:pt idx="31">
                  <c:v>0.13357667874285256</c:v>
                </c:pt>
                <c:pt idx="32">
                  <c:v>0.13329328672329582</c:v>
                </c:pt>
                <c:pt idx="33">
                  <c:v>0.13301469360713145</c:v>
                </c:pt>
                <c:pt idx="34">
                  <c:v>0.13270339945164536</c:v>
                </c:pt>
                <c:pt idx="35">
                  <c:v>0.13239685266193865</c:v>
                </c:pt>
                <c:pt idx="36">
                  <c:v>0.13214677996523225</c:v>
                </c:pt>
                <c:pt idx="37">
                  <c:v>0.1319511702814847</c:v>
                </c:pt>
                <c:pt idx="38">
                  <c:v>0.13149991323786819</c:v>
                </c:pt>
                <c:pt idx="39">
                  <c:v>0.13107381951495661</c:v>
                </c:pt>
                <c:pt idx="40">
                  <c:v>0.13077190674871661</c:v>
                </c:pt>
                <c:pt idx="41">
                  <c:v>0.13053921684697711</c:v>
                </c:pt>
                <c:pt idx="42">
                  <c:v>0.13030511952081963</c:v>
                </c:pt>
                <c:pt idx="43">
                  <c:v>0.13008929132966124</c:v>
                </c:pt>
                <c:pt idx="44">
                  <c:v>0.12993639647881261</c:v>
                </c:pt>
                <c:pt idx="45">
                  <c:v>0.1299205034579469</c:v>
                </c:pt>
                <c:pt idx="46">
                  <c:v>0.12993806116414194</c:v>
                </c:pt>
                <c:pt idx="47">
                  <c:v>0.13002817387390894</c:v>
                </c:pt>
                <c:pt idx="48">
                  <c:v>0.13019828959856644</c:v>
                </c:pt>
                <c:pt idx="49">
                  <c:v>0.13036520224924375</c:v>
                </c:pt>
              </c:numCache>
            </c:numRef>
          </c:val>
          <c:smooth val="0"/>
          <c:extLst>
            <c:ext xmlns:c15="http://schemas.microsoft.com/office/drawing/2012/chart" uri="{02D57815-91ED-43cb-92C2-25804820EDAC}">
              <c15:datalabelsRange>
                <c15:f>'Fig 2.10'!$C$16:$AZ$16</c15:f>
                <c15:dlblRangeCache>
                  <c:ptCount val="50"/>
                  <c:pt idx="49">
                    <c:v>13,0%</c:v>
                  </c:pt>
                </c15:dlblRangeCache>
              </c15:datalabelsRange>
            </c:ext>
            <c:ext xmlns:c16="http://schemas.microsoft.com/office/drawing/2014/chart" uri="{C3380CC4-5D6E-409C-BE32-E72D297353CC}">
              <c16:uniqueId val="{000000CB-AE21-44F2-BE8B-A73E625D2A25}"/>
            </c:ext>
          </c:extLst>
        </c:ser>
        <c:dLbls>
          <c:dLblPos val="t"/>
          <c:showLegendKey val="0"/>
          <c:showVal val="1"/>
          <c:showCatName val="0"/>
          <c:showSerName val="0"/>
          <c:showPercent val="0"/>
          <c:showBubbleSize val="0"/>
        </c:dLbls>
        <c:smooth val="0"/>
        <c:axId val="256320256"/>
        <c:axId val="256323168"/>
      </c:lineChart>
      <c:catAx>
        <c:axId val="256320256"/>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6323168"/>
        <c:crosses val="autoZero"/>
        <c:auto val="1"/>
        <c:lblAlgn val="ctr"/>
        <c:lblOffset val="100"/>
        <c:tickLblSkip val="5"/>
        <c:tickMarkSkip val="5"/>
        <c:noMultiLvlLbl val="0"/>
      </c:catAx>
      <c:valAx>
        <c:axId val="2563231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56320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2.11'!$B$5</c:f>
              <c:strCache>
                <c:ptCount val="1"/>
                <c:pt idx="0">
                  <c:v>Cotisations sociales</c:v>
                </c:pt>
              </c:strCache>
            </c:strRef>
          </c:tx>
          <c:spPr>
            <a:ln w="28575" cap="rnd">
              <a:solidFill>
                <a:schemeClr val="accent5">
                  <a:lumMod val="50000"/>
                </a:schemeClr>
              </a:solidFill>
              <a:round/>
            </a:ln>
            <a:effectLst/>
          </c:spPr>
          <c:marker>
            <c:symbol val="none"/>
          </c:marker>
          <c:dLbls>
            <c:dLbl>
              <c:idx val="0"/>
              <c:layout/>
              <c:tx>
                <c:rich>
                  <a:bodyPr/>
                  <a:lstStyle/>
                  <a:p>
                    <a:fld id="{578028AF-56B3-45F9-9A2D-28D18C3125A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F2-42C5-B867-7F2FD8DB745F}"/>
                </c:ext>
              </c:extLst>
            </c:dLbl>
            <c:dLbl>
              <c:idx val="1"/>
              <c:layout/>
              <c:tx>
                <c:rich>
                  <a:bodyPr/>
                  <a:lstStyle/>
                  <a:p>
                    <a:fld id="{166FDC02-0CC3-4477-8A5E-5AE16CC873F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4F2-42C5-B867-7F2FD8DB745F}"/>
                </c:ext>
              </c:extLst>
            </c:dLbl>
            <c:dLbl>
              <c:idx val="2"/>
              <c:layout/>
              <c:tx>
                <c:rich>
                  <a:bodyPr/>
                  <a:lstStyle/>
                  <a:p>
                    <a:fld id="{273DA164-BC9F-4672-A187-4695C2131175}"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4F2-42C5-B867-7F2FD8DB745F}"/>
                </c:ext>
              </c:extLst>
            </c:dLbl>
            <c:dLbl>
              <c:idx val="3"/>
              <c:layout/>
              <c:tx>
                <c:rich>
                  <a:bodyPr/>
                  <a:lstStyle/>
                  <a:p>
                    <a:fld id="{B59D287B-5FDB-4978-A7BE-38F7B5DFD8D1}"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4F2-42C5-B867-7F2FD8DB745F}"/>
                </c:ext>
              </c:extLst>
            </c:dLbl>
            <c:dLbl>
              <c:idx val="4"/>
              <c:layout/>
              <c:tx>
                <c:rich>
                  <a:bodyPr/>
                  <a:lstStyle/>
                  <a:p>
                    <a:fld id="{F9386A80-AEC6-45FE-9D58-A5534D5FEEF0}"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4F2-42C5-B867-7F2FD8DB745F}"/>
                </c:ext>
              </c:extLst>
            </c:dLbl>
            <c:dLbl>
              <c:idx val="5"/>
              <c:layout/>
              <c:tx>
                <c:rich>
                  <a:bodyPr/>
                  <a:lstStyle/>
                  <a:p>
                    <a:fld id="{529DB9AF-94AA-48CC-8073-F65F81143774}"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4F2-42C5-B867-7F2FD8DB745F}"/>
                </c:ext>
              </c:extLst>
            </c:dLbl>
            <c:dLbl>
              <c:idx val="6"/>
              <c:layout/>
              <c:tx>
                <c:rich>
                  <a:bodyPr/>
                  <a:lstStyle/>
                  <a:p>
                    <a:fld id="{AABAB7D6-CE49-4451-B4A0-1629A31F8C33}"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4F2-42C5-B867-7F2FD8DB745F}"/>
                </c:ext>
              </c:extLst>
            </c:dLbl>
            <c:dLbl>
              <c:idx val="7"/>
              <c:layout/>
              <c:tx>
                <c:rich>
                  <a:bodyPr/>
                  <a:lstStyle/>
                  <a:p>
                    <a:fld id="{75C0CD49-D906-4C21-9336-3A842597344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F2-42C5-B867-7F2FD8DB745F}"/>
                </c:ext>
              </c:extLst>
            </c:dLbl>
            <c:dLbl>
              <c:idx val="8"/>
              <c:layout/>
              <c:tx>
                <c:rich>
                  <a:bodyPr/>
                  <a:lstStyle/>
                  <a:p>
                    <a:fld id="{C4AF03D0-9553-4FBA-A548-7A37280C74F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F2-42C5-B867-7F2FD8DB745F}"/>
                </c:ext>
              </c:extLst>
            </c:dLbl>
            <c:dLbl>
              <c:idx val="9"/>
              <c:layout/>
              <c:tx>
                <c:rich>
                  <a:bodyPr/>
                  <a:lstStyle/>
                  <a:p>
                    <a:fld id="{D1867833-6B3D-4E25-89F0-C90F9159F77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4F2-42C5-B867-7F2FD8DB745F}"/>
                </c:ext>
              </c:extLst>
            </c:dLbl>
            <c:dLbl>
              <c:idx val="10"/>
              <c:layout/>
              <c:tx>
                <c:rich>
                  <a:bodyPr/>
                  <a:lstStyle/>
                  <a:p>
                    <a:fld id="{876997CA-014A-4638-818C-725F5EC8B8ED}"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4F2-42C5-B867-7F2FD8DB745F}"/>
                </c:ext>
              </c:extLst>
            </c:dLbl>
            <c:dLbl>
              <c:idx val="11"/>
              <c:layout/>
              <c:tx>
                <c:rich>
                  <a:bodyPr/>
                  <a:lstStyle/>
                  <a:p>
                    <a:fld id="{E12894F1-4B2A-43C2-97D8-EF821164D13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4F2-42C5-B867-7F2FD8DB745F}"/>
                </c:ext>
              </c:extLst>
            </c:dLbl>
            <c:dLbl>
              <c:idx val="12"/>
              <c:layout/>
              <c:tx>
                <c:rich>
                  <a:bodyPr/>
                  <a:lstStyle/>
                  <a:p>
                    <a:fld id="{3A795A49-DDB1-47E2-BD67-50F73B2C0F3C}"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4F2-42C5-B867-7F2FD8DB745F}"/>
                </c:ext>
              </c:extLst>
            </c:dLbl>
            <c:dLbl>
              <c:idx val="13"/>
              <c:layout/>
              <c:tx>
                <c:rich>
                  <a:bodyPr/>
                  <a:lstStyle/>
                  <a:p>
                    <a:fld id="{BC0A36A4-967C-43BD-8F5F-260467EFB35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4F2-42C5-B867-7F2FD8DB745F}"/>
                </c:ext>
              </c:extLst>
            </c:dLbl>
            <c:dLbl>
              <c:idx val="14"/>
              <c:layout/>
              <c:tx>
                <c:rich>
                  <a:bodyPr/>
                  <a:lstStyle/>
                  <a:p>
                    <a:fld id="{93ED840B-B162-418C-809A-5606463343A2}"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F2-42C5-B867-7F2FD8DB745F}"/>
                </c:ext>
              </c:extLst>
            </c:dLbl>
            <c:dLbl>
              <c:idx val="15"/>
              <c:layout/>
              <c:tx>
                <c:rich>
                  <a:bodyPr/>
                  <a:lstStyle/>
                  <a:p>
                    <a:fld id="{2FB28CDF-A5EC-4B13-BFD0-214DA29D5296}"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F2-42C5-B867-7F2FD8DB745F}"/>
                </c:ext>
              </c:extLst>
            </c:dLbl>
            <c:dLbl>
              <c:idx val="16"/>
              <c:layout/>
              <c:tx>
                <c:rich>
                  <a:bodyPr/>
                  <a:lstStyle/>
                  <a:p>
                    <a:fld id="{07B3F2A3-FA56-4F89-B50E-7A00A6673E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F2-42C5-B867-7F2FD8DB745F}"/>
                </c:ext>
              </c:extLst>
            </c:dLbl>
            <c:dLbl>
              <c:idx val="17"/>
              <c:layout/>
              <c:tx>
                <c:rich>
                  <a:bodyPr/>
                  <a:lstStyle/>
                  <a:p>
                    <a:fld id="{19E8F12D-9E8C-4D6B-9CF3-464E1073905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E4F2-42C5-B867-7F2FD8DB745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lumMod val="50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2.11'!$C$5:$T$5</c:f>
              <c:numCache>
                <c:formatCode>0%</c:formatCode>
                <c:ptCount val="18"/>
                <c:pt idx="0">
                  <c:v>0.81746627157689233</c:v>
                </c:pt>
                <c:pt idx="1">
                  <c:v>0.8136580680509814</c:v>
                </c:pt>
                <c:pt idx="2">
                  <c:v>0.81164495557725347</c:v>
                </c:pt>
                <c:pt idx="3">
                  <c:v>0.80447598317251634</c:v>
                </c:pt>
                <c:pt idx="4">
                  <c:v>0.79824738897859437</c:v>
                </c:pt>
                <c:pt idx="5">
                  <c:v>0.77628705358144667</c:v>
                </c:pt>
                <c:pt idx="6">
                  <c:v>0.77249731527473897</c:v>
                </c:pt>
                <c:pt idx="7">
                  <c:v>0.7661970151156412</c:v>
                </c:pt>
                <c:pt idx="8">
                  <c:v>0.75759677228360878</c:v>
                </c:pt>
                <c:pt idx="9">
                  <c:v>0.77286202053303776</c:v>
                </c:pt>
                <c:pt idx="10">
                  <c:v>0.77906333783203718</c:v>
                </c:pt>
                <c:pt idx="11">
                  <c:v>0.78442214406668354</c:v>
                </c:pt>
                <c:pt idx="12">
                  <c:v>0.79244449073433909</c:v>
                </c:pt>
                <c:pt idx="13">
                  <c:v>0.80276626638719484</c:v>
                </c:pt>
                <c:pt idx="14">
                  <c:v>0.8000611167122984</c:v>
                </c:pt>
                <c:pt idx="15">
                  <c:v>0.78741459919097634</c:v>
                </c:pt>
                <c:pt idx="16">
                  <c:v>0.742296519085343</c:v>
                </c:pt>
                <c:pt idx="17">
                  <c:v>0.78805015301731229</c:v>
                </c:pt>
              </c:numCache>
            </c:numRef>
          </c:val>
          <c:smooth val="0"/>
          <c:extLst>
            <c:ext xmlns:c15="http://schemas.microsoft.com/office/drawing/2012/chart" uri="{02D57815-91ED-43cb-92C2-25804820EDAC}">
              <c15:datalabelsRange>
                <c15:f>'Fig 2.11'!$C$13:$T$13</c15:f>
                <c15:dlblRangeCache>
                  <c:ptCount val="18"/>
                  <c:pt idx="0">
                    <c:v>82%</c:v>
                  </c:pt>
                  <c:pt idx="8">
                    <c:v>76%</c:v>
                  </c:pt>
                  <c:pt idx="16">
                    <c:v>74%</c:v>
                  </c:pt>
                  <c:pt idx="17">
                    <c:v>79%</c:v>
                  </c:pt>
                </c15:dlblRangeCache>
              </c15:datalabelsRange>
            </c:ext>
            <c:ext xmlns:c16="http://schemas.microsoft.com/office/drawing/2014/chart" uri="{C3380CC4-5D6E-409C-BE32-E72D297353CC}">
              <c16:uniqueId val="{00000012-E4F2-42C5-B867-7F2FD8DB745F}"/>
            </c:ext>
          </c:extLst>
        </c:ser>
        <c:dLbls>
          <c:dLblPos val="ctr"/>
          <c:showLegendKey val="0"/>
          <c:showVal val="1"/>
          <c:showCatName val="0"/>
          <c:showSerName val="0"/>
          <c:showPercent val="0"/>
          <c:showBubbleSize val="0"/>
        </c:dLbls>
        <c:smooth val="0"/>
        <c:axId val="224410223"/>
        <c:axId val="224406479"/>
      </c:line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tickLblSkip val="2"/>
        <c:noMultiLvlLbl val="0"/>
      </c:catAx>
      <c:valAx>
        <c:axId val="224406479"/>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9678649237474"/>
          <c:y val="4.6079084967320265E-2"/>
          <c:w val="0.82180528322440083"/>
          <c:h val="0.551214705882353"/>
        </c:manualLayout>
      </c:layout>
      <c:lineChart>
        <c:grouping val="standard"/>
        <c:varyColors val="0"/>
        <c:ser>
          <c:idx val="1"/>
          <c:order val="0"/>
          <c:tx>
            <c:strRef>
              <c:f>'Fig 2.11'!$B$6</c:f>
              <c:strCache>
                <c:ptCount val="1"/>
                <c:pt idx="0">
                  <c:v>ITAF et prises en charge État</c:v>
                </c:pt>
              </c:strCache>
            </c:strRef>
          </c:tx>
          <c:spPr>
            <a:ln w="28575" cap="rnd">
              <a:solidFill>
                <a:schemeClr val="accent6">
                  <a:lumMod val="75000"/>
                </a:schemeClr>
              </a:solidFill>
              <a:round/>
            </a:ln>
            <a:effectLst/>
          </c:spPr>
          <c:marker>
            <c:symbol val="none"/>
          </c:marker>
          <c:dLbls>
            <c:dLbl>
              <c:idx val="0"/>
              <c:layout/>
              <c:tx>
                <c:rich>
                  <a:bodyPr/>
                  <a:lstStyle/>
                  <a:p>
                    <a:fld id="{F8DA8159-1728-4D95-B170-561A45ADC96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0A0-4551-A724-CE22B9A1E571}"/>
                </c:ext>
              </c:extLst>
            </c:dLbl>
            <c:dLbl>
              <c:idx val="1"/>
              <c:layout/>
              <c:tx>
                <c:rich>
                  <a:bodyPr/>
                  <a:lstStyle/>
                  <a:p>
                    <a:fld id="{54C73BCD-EB80-489D-9E1F-D4A6ECC0898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0A0-4551-A724-CE22B9A1E571}"/>
                </c:ext>
              </c:extLst>
            </c:dLbl>
            <c:dLbl>
              <c:idx val="2"/>
              <c:layout/>
              <c:tx>
                <c:rich>
                  <a:bodyPr/>
                  <a:lstStyle/>
                  <a:p>
                    <a:fld id="{1103B10B-9D26-47BA-9DE6-DA5C718D20D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0A0-4551-A724-CE22B9A1E571}"/>
                </c:ext>
              </c:extLst>
            </c:dLbl>
            <c:dLbl>
              <c:idx val="3"/>
              <c:layout/>
              <c:tx>
                <c:rich>
                  <a:bodyPr/>
                  <a:lstStyle/>
                  <a:p>
                    <a:fld id="{77DFD724-CCB8-4C4F-955C-708100976AC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0A0-4551-A724-CE22B9A1E571}"/>
                </c:ext>
              </c:extLst>
            </c:dLbl>
            <c:dLbl>
              <c:idx val="4"/>
              <c:layout/>
              <c:tx>
                <c:rich>
                  <a:bodyPr/>
                  <a:lstStyle/>
                  <a:p>
                    <a:fld id="{71900E39-4E4A-4AF4-9B57-B89BD730DFB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0A0-4551-A724-CE22B9A1E571}"/>
                </c:ext>
              </c:extLst>
            </c:dLbl>
            <c:dLbl>
              <c:idx val="5"/>
              <c:layout/>
              <c:tx>
                <c:rich>
                  <a:bodyPr/>
                  <a:lstStyle/>
                  <a:p>
                    <a:fld id="{F2D456F2-6A5B-4972-9E73-58AE8E1E504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0A0-4551-A724-CE22B9A1E571}"/>
                </c:ext>
              </c:extLst>
            </c:dLbl>
            <c:dLbl>
              <c:idx val="6"/>
              <c:layout/>
              <c:tx>
                <c:rich>
                  <a:bodyPr/>
                  <a:lstStyle/>
                  <a:p>
                    <a:fld id="{36EE37F4-32B1-4CA6-9625-910C404DCD21}"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F0A0-4551-A724-CE22B9A1E571}"/>
                </c:ext>
              </c:extLst>
            </c:dLbl>
            <c:dLbl>
              <c:idx val="7"/>
              <c:layout/>
              <c:tx>
                <c:rich>
                  <a:bodyPr/>
                  <a:lstStyle/>
                  <a:p>
                    <a:fld id="{A485A67F-F9A2-46BF-90F5-2903D282A07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F0A0-4551-A724-CE22B9A1E571}"/>
                </c:ext>
              </c:extLst>
            </c:dLbl>
            <c:dLbl>
              <c:idx val="8"/>
              <c:layout/>
              <c:tx>
                <c:rich>
                  <a:bodyPr/>
                  <a:lstStyle/>
                  <a:p>
                    <a:fld id="{196C5D93-D3DD-49C3-9EB5-0DC8E9E7746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0A0-4551-A724-CE22B9A1E571}"/>
                </c:ext>
              </c:extLst>
            </c:dLbl>
            <c:dLbl>
              <c:idx val="9"/>
              <c:layout/>
              <c:tx>
                <c:rich>
                  <a:bodyPr/>
                  <a:lstStyle/>
                  <a:p>
                    <a:fld id="{2771D1A2-BA96-49FE-A87E-C51DC5626AC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F0A0-4551-A724-CE22B9A1E571}"/>
                </c:ext>
              </c:extLst>
            </c:dLbl>
            <c:dLbl>
              <c:idx val="10"/>
              <c:layout/>
              <c:tx>
                <c:rich>
                  <a:bodyPr/>
                  <a:lstStyle/>
                  <a:p>
                    <a:fld id="{9BB688DA-BF1A-4A2A-8F17-438BBDD5357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F0A0-4551-A724-CE22B9A1E571}"/>
                </c:ext>
              </c:extLst>
            </c:dLbl>
            <c:dLbl>
              <c:idx val="11"/>
              <c:layout/>
              <c:tx>
                <c:rich>
                  <a:bodyPr/>
                  <a:lstStyle/>
                  <a:p>
                    <a:fld id="{0EE145C3-302D-491C-9215-19585620C33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F0A0-4551-A724-CE22B9A1E571}"/>
                </c:ext>
              </c:extLst>
            </c:dLbl>
            <c:dLbl>
              <c:idx val="12"/>
              <c:layout/>
              <c:tx>
                <c:rich>
                  <a:bodyPr/>
                  <a:lstStyle/>
                  <a:p>
                    <a:fld id="{60A428FD-B3F4-4152-83BD-EF9DA12EB85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F0A0-4551-A724-CE22B9A1E571}"/>
                </c:ext>
              </c:extLst>
            </c:dLbl>
            <c:dLbl>
              <c:idx val="13"/>
              <c:layout/>
              <c:tx>
                <c:rich>
                  <a:bodyPr/>
                  <a:lstStyle/>
                  <a:p>
                    <a:fld id="{634AB4E1-FC4A-4717-97C5-B627D5AD709F}"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F0A0-4551-A724-CE22B9A1E571}"/>
                </c:ext>
              </c:extLst>
            </c:dLbl>
            <c:dLbl>
              <c:idx val="14"/>
              <c:layout/>
              <c:tx>
                <c:rich>
                  <a:bodyPr/>
                  <a:lstStyle/>
                  <a:p>
                    <a:fld id="{28F640D9-97AD-4EE9-8712-9BC182F1077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F0A0-4551-A724-CE22B9A1E571}"/>
                </c:ext>
              </c:extLst>
            </c:dLbl>
            <c:dLbl>
              <c:idx val="15"/>
              <c:layout/>
              <c:tx>
                <c:rich>
                  <a:bodyPr/>
                  <a:lstStyle/>
                  <a:p>
                    <a:fld id="{1B216FC1-4694-4C15-862E-FF650AF299B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F0A0-4551-A724-CE22B9A1E571}"/>
                </c:ext>
              </c:extLst>
            </c:dLbl>
            <c:dLbl>
              <c:idx val="16"/>
              <c:layout/>
              <c:tx>
                <c:rich>
                  <a:bodyPr/>
                  <a:lstStyle/>
                  <a:p>
                    <a:fld id="{9897CBCD-C154-45B6-9BEA-EE70A586720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F0A0-4551-A724-CE22B9A1E571}"/>
                </c:ext>
              </c:extLst>
            </c:dLbl>
            <c:dLbl>
              <c:idx val="17"/>
              <c:layout/>
              <c:tx>
                <c:rich>
                  <a:bodyPr/>
                  <a:lstStyle/>
                  <a:p>
                    <a:fld id="{DA4AD4FE-82A2-4832-B28F-93760F200D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2.11'!$C$6:$T$6</c:f>
              <c:numCache>
                <c:formatCode>0%</c:formatCode>
                <c:ptCount val="18"/>
                <c:pt idx="0">
                  <c:v>7.2049889903047906E-2</c:v>
                </c:pt>
                <c:pt idx="1">
                  <c:v>7.8423379384854802E-2</c:v>
                </c:pt>
                <c:pt idx="2">
                  <c:v>0.10043753288703111</c:v>
                </c:pt>
                <c:pt idx="3">
                  <c:v>0.10357763890698787</c:v>
                </c:pt>
                <c:pt idx="4">
                  <c:v>0.11064773328451717</c:v>
                </c:pt>
                <c:pt idx="5">
                  <c:v>0.10068271512399492</c:v>
                </c:pt>
                <c:pt idx="6">
                  <c:v>9.5870107279906178E-2</c:v>
                </c:pt>
                <c:pt idx="7">
                  <c:v>0.11171162359797852</c:v>
                </c:pt>
                <c:pt idx="8">
                  <c:v>0.11210398034979334</c:v>
                </c:pt>
                <c:pt idx="9">
                  <c:v>0.1192660638317973</c:v>
                </c:pt>
                <c:pt idx="10">
                  <c:v>0.12000459324680718</c:v>
                </c:pt>
                <c:pt idx="11">
                  <c:v>0.11860923188092484</c:v>
                </c:pt>
                <c:pt idx="12">
                  <c:v>0.11897589057629242</c:v>
                </c:pt>
                <c:pt idx="13">
                  <c:v>0.11455564656919956</c:v>
                </c:pt>
                <c:pt idx="14">
                  <c:v>0.11407510849790352</c:v>
                </c:pt>
                <c:pt idx="15">
                  <c:v>0.11452593213678121</c:v>
                </c:pt>
                <c:pt idx="16">
                  <c:v>0.11583754444768123</c:v>
                </c:pt>
                <c:pt idx="17">
                  <c:v>0.11801503295795668</c:v>
                </c:pt>
              </c:numCache>
            </c:numRef>
          </c:val>
          <c:smooth val="0"/>
          <c:extLst>
            <c:ext xmlns:c15="http://schemas.microsoft.com/office/drawing/2012/chart" uri="{02D57815-91ED-43cb-92C2-25804820EDAC}">
              <c15:datalabelsRange>
                <c15:f>'Fig 2.11'!$C$14:$T$14</c15:f>
                <c15:dlblRangeCache>
                  <c:ptCount val="18"/>
                  <c:pt idx="0">
                    <c:v>7%</c:v>
                  </c:pt>
                  <c:pt idx="6">
                    <c:v>10%</c:v>
                  </c:pt>
                  <c:pt idx="17">
                    <c:v>12%</c:v>
                  </c:pt>
                </c15:dlblRangeCache>
              </c15:datalabelsRange>
            </c:ext>
            <c:ext xmlns:c16="http://schemas.microsoft.com/office/drawing/2014/chart" uri="{C3380CC4-5D6E-409C-BE32-E72D297353CC}">
              <c16:uniqueId val="{00000012-F0A0-4551-A724-CE22B9A1E571}"/>
            </c:ext>
          </c:extLst>
        </c:ser>
        <c:ser>
          <c:idx val="2"/>
          <c:order val="1"/>
          <c:tx>
            <c:strRef>
              <c:f>'Fig 2.11'!$B$7</c:f>
              <c:strCache>
                <c:ptCount val="1"/>
                <c:pt idx="0">
                  <c:v>Subventions d'équilibre (État)</c:v>
                </c:pt>
              </c:strCache>
            </c:strRef>
          </c:tx>
          <c:spPr>
            <a:ln w="28575" cap="rnd">
              <a:solidFill>
                <a:schemeClr val="accent3">
                  <a:lumMod val="75000"/>
                </a:schemeClr>
              </a:solidFill>
              <a:round/>
            </a:ln>
            <a:effectLst/>
          </c:spPr>
          <c:marker>
            <c:symbol val="none"/>
          </c:marker>
          <c:dLbls>
            <c:delete val="1"/>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2.11'!$C$7:$T$7</c:f>
              <c:numCache>
                <c:formatCode>0%</c:formatCode>
                <c:ptCount val="18"/>
                <c:pt idx="0">
                  <c:v>2.1002121434837349E-2</c:v>
                </c:pt>
                <c:pt idx="1">
                  <c:v>1.9011563533144746E-2</c:v>
                </c:pt>
                <c:pt idx="2">
                  <c:v>2.3102457330994211E-2</c:v>
                </c:pt>
                <c:pt idx="3">
                  <c:v>2.3542963088443416E-2</c:v>
                </c:pt>
                <c:pt idx="4">
                  <c:v>2.409854742563064E-2</c:v>
                </c:pt>
                <c:pt idx="5">
                  <c:v>2.2755463193020291E-2</c:v>
                </c:pt>
                <c:pt idx="6">
                  <c:v>2.4118178480190024E-2</c:v>
                </c:pt>
                <c:pt idx="7">
                  <c:v>2.4910978256012507E-2</c:v>
                </c:pt>
                <c:pt idx="8">
                  <c:v>2.5746145994647709E-2</c:v>
                </c:pt>
                <c:pt idx="9">
                  <c:v>2.5163549527636116E-2</c:v>
                </c:pt>
                <c:pt idx="10">
                  <c:v>2.4349737746332104E-2</c:v>
                </c:pt>
                <c:pt idx="11">
                  <c:v>2.4330705977322946E-2</c:v>
                </c:pt>
                <c:pt idx="12">
                  <c:v>2.376325713752549E-2</c:v>
                </c:pt>
                <c:pt idx="13">
                  <c:v>2.2927782240432806E-2</c:v>
                </c:pt>
                <c:pt idx="14">
                  <c:v>2.2710777273634498E-2</c:v>
                </c:pt>
                <c:pt idx="15">
                  <c:v>2.1643202021967258E-2</c:v>
                </c:pt>
                <c:pt idx="16">
                  <c:v>2.1615467042444395E-2</c:v>
                </c:pt>
                <c:pt idx="17">
                  <c:v>2.1261087911748695E-2</c:v>
                </c:pt>
              </c:numCache>
            </c:numRef>
          </c:val>
          <c:smooth val="0"/>
          <c:extLst>
            <c:ext xmlns:c16="http://schemas.microsoft.com/office/drawing/2014/chart" uri="{C3380CC4-5D6E-409C-BE32-E72D297353CC}">
              <c16:uniqueId val="{00000013-F0A0-4551-A724-CE22B9A1E571}"/>
            </c:ext>
          </c:extLst>
        </c:ser>
        <c:ser>
          <c:idx val="3"/>
          <c:order val="2"/>
          <c:tx>
            <c:strRef>
              <c:f>'Fig 2.11'!$B$8</c:f>
              <c:strCache>
                <c:ptCount val="1"/>
                <c:pt idx="0">
                  <c:v>Transferts depuis organismes extérieurs</c:v>
                </c:pt>
              </c:strCache>
            </c:strRef>
          </c:tx>
          <c:spPr>
            <a:ln w="28575" cap="rnd">
              <a:solidFill>
                <a:srgbClr val="008080"/>
              </a:solidFill>
              <a:round/>
            </a:ln>
            <a:effectLst/>
          </c:spPr>
          <c:marker>
            <c:symbol val="none"/>
          </c:marker>
          <c:dLbls>
            <c:dLbl>
              <c:idx val="0"/>
              <c:layout/>
              <c:tx>
                <c:rich>
                  <a:bodyPr/>
                  <a:lstStyle/>
                  <a:p>
                    <a:fld id="{AD8CE7AB-335C-428C-918B-CC31A5D456E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F0A0-4551-A724-CE22B9A1E571}"/>
                </c:ext>
              </c:extLst>
            </c:dLbl>
            <c:dLbl>
              <c:idx val="1"/>
              <c:layout/>
              <c:tx>
                <c:rich>
                  <a:bodyPr/>
                  <a:lstStyle/>
                  <a:p>
                    <a:fld id="{5E49386B-E194-443F-9B03-0680BAB8D76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F0A0-4551-A724-CE22B9A1E571}"/>
                </c:ext>
              </c:extLst>
            </c:dLbl>
            <c:dLbl>
              <c:idx val="2"/>
              <c:layout/>
              <c:tx>
                <c:rich>
                  <a:bodyPr/>
                  <a:lstStyle/>
                  <a:p>
                    <a:fld id="{755D0B42-23FD-424D-9986-3B138A8F451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F0A0-4551-A724-CE22B9A1E571}"/>
                </c:ext>
              </c:extLst>
            </c:dLbl>
            <c:dLbl>
              <c:idx val="3"/>
              <c:layout/>
              <c:tx>
                <c:rich>
                  <a:bodyPr/>
                  <a:lstStyle/>
                  <a:p>
                    <a:fld id="{CAAB9988-6573-45F0-A1BB-6E060C1BE55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F0A0-4551-A724-CE22B9A1E571}"/>
                </c:ext>
              </c:extLst>
            </c:dLbl>
            <c:dLbl>
              <c:idx val="4"/>
              <c:layout/>
              <c:tx>
                <c:rich>
                  <a:bodyPr/>
                  <a:lstStyle/>
                  <a:p>
                    <a:fld id="{09F8F521-5BBB-4E69-9EA6-B5B6AF9E1BC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F0A0-4551-A724-CE22B9A1E571}"/>
                </c:ext>
              </c:extLst>
            </c:dLbl>
            <c:dLbl>
              <c:idx val="5"/>
              <c:layout/>
              <c:tx>
                <c:rich>
                  <a:bodyPr/>
                  <a:lstStyle/>
                  <a:p>
                    <a:fld id="{A3F42C9E-466E-4B39-AE5E-1AE796249AC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F0A0-4551-A724-CE22B9A1E571}"/>
                </c:ext>
              </c:extLst>
            </c:dLbl>
            <c:dLbl>
              <c:idx val="6"/>
              <c:layout/>
              <c:tx>
                <c:rich>
                  <a:bodyPr/>
                  <a:lstStyle/>
                  <a:p>
                    <a:fld id="{0DA66440-1DF4-46AA-A664-DCCDABC1D9BB}"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F0A0-4551-A724-CE22B9A1E571}"/>
                </c:ext>
              </c:extLst>
            </c:dLbl>
            <c:dLbl>
              <c:idx val="7"/>
              <c:layout/>
              <c:tx>
                <c:rich>
                  <a:bodyPr/>
                  <a:lstStyle/>
                  <a:p>
                    <a:fld id="{F6C645F8-9B24-4A72-833F-96445AA0DAD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F0A0-4551-A724-CE22B9A1E571}"/>
                </c:ext>
              </c:extLst>
            </c:dLbl>
            <c:dLbl>
              <c:idx val="8"/>
              <c:layout/>
              <c:tx>
                <c:rich>
                  <a:bodyPr/>
                  <a:lstStyle/>
                  <a:p>
                    <a:fld id="{2AD2D0CF-CAB1-4DA6-88D2-62703784E6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F0A0-4551-A724-CE22B9A1E571}"/>
                </c:ext>
              </c:extLst>
            </c:dLbl>
            <c:dLbl>
              <c:idx val="9"/>
              <c:layout/>
              <c:tx>
                <c:rich>
                  <a:bodyPr/>
                  <a:lstStyle/>
                  <a:p>
                    <a:fld id="{72BB5899-8E12-4C1D-8665-3142E47C645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F0A0-4551-A724-CE22B9A1E571}"/>
                </c:ext>
              </c:extLst>
            </c:dLbl>
            <c:dLbl>
              <c:idx val="10"/>
              <c:layout/>
              <c:tx>
                <c:rich>
                  <a:bodyPr/>
                  <a:lstStyle/>
                  <a:p>
                    <a:fld id="{24134AD4-2793-4852-84AA-6A6E88101B1E}"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F0A0-4551-A724-CE22B9A1E571}"/>
                </c:ext>
              </c:extLst>
            </c:dLbl>
            <c:dLbl>
              <c:idx val="11"/>
              <c:layout/>
              <c:tx>
                <c:rich>
                  <a:bodyPr/>
                  <a:lstStyle/>
                  <a:p>
                    <a:fld id="{EBD40003-6842-49B5-AC15-8E4AB7BB9F6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F0A0-4551-A724-CE22B9A1E571}"/>
                </c:ext>
              </c:extLst>
            </c:dLbl>
            <c:dLbl>
              <c:idx val="12"/>
              <c:layout/>
              <c:tx>
                <c:rich>
                  <a:bodyPr/>
                  <a:lstStyle/>
                  <a:p>
                    <a:fld id="{36E47472-9D4B-42AF-84C4-2FC1964D4C7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F0A0-4551-A724-CE22B9A1E571}"/>
                </c:ext>
              </c:extLst>
            </c:dLbl>
            <c:dLbl>
              <c:idx val="13"/>
              <c:layout/>
              <c:tx>
                <c:rich>
                  <a:bodyPr/>
                  <a:lstStyle/>
                  <a:p>
                    <a:fld id="{EDD50F1F-2B47-40BF-B67C-5CADA4C9D96C}"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F0A0-4551-A724-CE22B9A1E571}"/>
                </c:ext>
              </c:extLst>
            </c:dLbl>
            <c:dLbl>
              <c:idx val="14"/>
              <c:layout/>
              <c:tx>
                <c:rich>
                  <a:bodyPr/>
                  <a:lstStyle/>
                  <a:p>
                    <a:fld id="{3CD7169B-CC52-444B-B111-60D7354FC39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F0A0-4551-A724-CE22B9A1E571}"/>
                </c:ext>
              </c:extLst>
            </c:dLbl>
            <c:dLbl>
              <c:idx val="15"/>
              <c:layout/>
              <c:tx>
                <c:rich>
                  <a:bodyPr/>
                  <a:lstStyle/>
                  <a:p>
                    <a:fld id="{4384B035-9E87-4383-A961-57A5AA80E95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F0A0-4551-A724-CE22B9A1E571}"/>
                </c:ext>
              </c:extLst>
            </c:dLbl>
            <c:dLbl>
              <c:idx val="16"/>
              <c:layout/>
              <c:tx>
                <c:rich>
                  <a:bodyPr/>
                  <a:lstStyle/>
                  <a:p>
                    <a:fld id="{16F141E5-C7F3-4849-A06B-801C68BCB63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F0A0-4551-A724-CE22B9A1E571}"/>
                </c:ext>
              </c:extLst>
            </c:dLbl>
            <c:dLbl>
              <c:idx val="17"/>
              <c:layout/>
              <c:tx>
                <c:rich>
                  <a:bodyPr/>
                  <a:lstStyle/>
                  <a:p>
                    <a:fld id="{916E0608-0A88-43A6-A12E-207008C89E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808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2.11'!$C$8:$T$8</c:f>
              <c:numCache>
                <c:formatCode>0%</c:formatCode>
                <c:ptCount val="18"/>
                <c:pt idx="0">
                  <c:v>7.6611254050302946E-2</c:v>
                </c:pt>
                <c:pt idx="1">
                  <c:v>7.669524446767309E-2</c:v>
                </c:pt>
                <c:pt idx="2">
                  <c:v>5.1753609979934646E-2</c:v>
                </c:pt>
                <c:pt idx="3">
                  <c:v>4.8651207405253132E-2</c:v>
                </c:pt>
                <c:pt idx="4">
                  <c:v>5.4868919125893305E-2</c:v>
                </c:pt>
                <c:pt idx="5">
                  <c:v>5.2935969152142763E-2</c:v>
                </c:pt>
                <c:pt idx="6">
                  <c:v>4.9194942127834845E-2</c:v>
                </c:pt>
                <c:pt idx="7">
                  <c:v>4.7359573593923454E-2</c:v>
                </c:pt>
                <c:pt idx="8">
                  <c:v>4.7495317156703097E-2</c:v>
                </c:pt>
                <c:pt idx="9">
                  <c:v>4.7829243778480073E-2</c:v>
                </c:pt>
                <c:pt idx="10">
                  <c:v>4.7247280128724901E-2</c:v>
                </c:pt>
                <c:pt idx="11">
                  <c:v>4.8301192187959002E-2</c:v>
                </c:pt>
                <c:pt idx="12">
                  <c:v>4.5335770722275293E-2</c:v>
                </c:pt>
                <c:pt idx="13">
                  <c:v>4.9862955246158497E-2</c:v>
                </c:pt>
                <c:pt idx="14">
                  <c:v>5.0101336951152126E-2</c:v>
                </c:pt>
                <c:pt idx="15">
                  <c:v>6.6815091017055031E-2</c:v>
                </c:pt>
                <c:pt idx="16">
                  <c:v>7.978824951597277E-2</c:v>
                </c:pt>
                <c:pt idx="17">
                  <c:v>7.0458415668886998E-2</c:v>
                </c:pt>
              </c:numCache>
            </c:numRef>
          </c:val>
          <c:smooth val="0"/>
          <c:extLst>
            <c:ext xmlns:c15="http://schemas.microsoft.com/office/drawing/2012/chart" uri="{02D57815-91ED-43cb-92C2-25804820EDAC}">
              <c15:datalabelsRange>
                <c15:f>'Fig 2.11'!$C$16:$T$16</c15:f>
                <c15:dlblRangeCache>
                  <c:ptCount val="18"/>
                  <c:pt idx="0">
                    <c:v>8%</c:v>
                  </c:pt>
                  <c:pt idx="8">
                    <c:v>5%</c:v>
                  </c:pt>
                  <c:pt idx="17">
                    <c:v>7%</c:v>
                  </c:pt>
                </c15:dlblRangeCache>
              </c15:datalabelsRange>
            </c:ext>
            <c:ext xmlns:c16="http://schemas.microsoft.com/office/drawing/2014/chart" uri="{C3380CC4-5D6E-409C-BE32-E72D297353CC}">
              <c16:uniqueId val="{00000026-F0A0-4551-A724-CE22B9A1E571}"/>
            </c:ext>
          </c:extLst>
        </c:ser>
        <c:ser>
          <c:idx val="4"/>
          <c:order val="3"/>
          <c:tx>
            <c:strRef>
              <c:f>'Fig 2.11'!$B$9</c:f>
              <c:strCache>
                <c:ptCount val="1"/>
                <c:pt idx="0">
                  <c:v>Autres produits</c:v>
                </c:pt>
              </c:strCache>
            </c:strRef>
          </c:tx>
          <c:spPr>
            <a:ln w="28575" cap="rnd">
              <a:solidFill>
                <a:schemeClr val="accent4">
                  <a:lumMod val="75000"/>
                </a:schemeClr>
              </a:solidFill>
              <a:round/>
            </a:ln>
            <a:effectLst/>
          </c:spPr>
          <c:marker>
            <c:symbol val="none"/>
          </c:marker>
          <c:dLbls>
            <c:delete val="1"/>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2.11'!$C$9:$T$9</c:f>
              <c:numCache>
                <c:formatCode>0%</c:formatCode>
                <c:ptCount val="18"/>
                <c:pt idx="0">
                  <c:v>1.2870463034919406E-2</c:v>
                </c:pt>
                <c:pt idx="1">
                  <c:v>1.221174456334603E-2</c:v>
                </c:pt>
                <c:pt idx="2">
                  <c:v>1.3061444224786571E-2</c:v>
                </c:pt>
                <c:pt idx="3">
                  <c:v>1.9752207426799208E-2</c:v>
                </c:pt>
                <c:pt idx="4">
                  <c:v>7.8597569436541868E-3</c:v>
                </c:pt>
                <c:pt idx="5">
                  <c:v>1.1326978606366974E-2</c:v>
                </c:pt>
                <c:pt idx="6">
                  <c:v>4.1248597678695412E-3</c:v>
                </c:pt>
                <c:pt idx="7">
                  <c:v>6.7577267305853886E-4</c:v>
                </c:pt>
                <c:pt idx="8">
                  <c:v>1.0105444915430266E-2</c:v>
                </c:pt>
                <c:pt idx="9">
                  <c:v>8.4113983485155659E-3</c:v>
                </c:pt>
                <c:pt idx="10">
                  <c:v>3.3718074943137498E-3</c:v>
                </c:pt>
                <c:pt idx="11">
                  <c:v>3.3250532470483697E-3</c:v>
                </c:pt>
                <c:pt idx="12">
                  <c:v>2.0415975050544302E-3</c:v>
                </c:pt>
                <c:pt idx="13">
                  <c:v>1.5479566637400834E-3</c:v>
                </c:pt>
                <c:pt idx="14">
                  <c:v>8.5148595413229965E-3</c:v>
                </c:pt>
                <c:pt idx="15">
                  <c:v>8.9854041160416995E-3</c:v>
                </c:pt>
                <c:pt idx="16">
                  <c:v>0</c:v>
                </c:pt>
                <c:pt idx="17">
                  <c:v>2.2153104440954625E-3</c:v>
                </c:pt>
              </c:numCache>
            </c:numRef>
          </c:val>
          <c:smooth val="0"/>
          <c:extLst>
            <c:ext xmlns:c16="http://schemas.microsoft.com/office/drawing/2014/chart" uri="{C3380CC4-5D6E-409C-BE32-E72D297353CC}">
              <c16:uniqueId val="{00000027-F0A0-4551-A724-CE22B9A1E571}"/>
            </c:ext>
          </c:extLst>
        </c:ser>
        <c:ser>
          <c:idx val="5"/>
          <c:order val="4"/>
          <c:tx>
            <c:strRef>
              <c:f>'Fig 2.11'!$B$10</c:f>
              <c:strCache>
                <c:ptCount val="1"/>
                <c:pt idx="0">
                  <c:v>Besoin de financement</c:v>
                </c:pt>
              </c:strCache>
            </c:strRef>
          </c:tx>
          <c:spPr>
            <a:ln w="28575" cap="rnd">
              <a:solidFill>
                <a:srgbClr val="C00000"/>
              </a:solidFill>
              <a:round/>
            </a:ln>
            <a:effectLst/>
          </c:spPr>
          <c:marker>
            <c:symbol val="none"/>
          </c:marker>
          <c:dLbls>
            <c:dLbl>
              <c:idx val="0"/>
              <c:layout/>
              <c:tx>
                <c:rich>
                  <a:bodyPr/>
                  <a:lstStyle/>
                  <a:p>
                    <a:fld id="{AED91C55-5B65-4EAF-BF2F-188CC299C59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F0A0-4551-A724-CE22B9A1E571}"/>
                </c:ext>
              </c:extLst>
            </c:dLbl>
            <c:dLbl>
              <c:idx val="1"/>
              <c:layout/>
              <c:tx>
                <c:rich>
                  <a:bodyPr/>
                  <a:lstStyle/>
                  <a:p>
                    <a:fld id="{DA2BE5D1-99A3-49DE-BBF2-7D591FD5DC1D}"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F0A0-4551-A724-CE22B9A1E571}"/>
                </c:ext>
              </c:extLst>
            </c:dLbl>
            <c:dLbl>
              <c:idx val="2"/>
              <c:layout/>
              <c:tx>
                <c:rich>
                  <a:bodyPr/>
                  <a:lstStyle/>
                  <a:p>
                    <a:fld id="{0E075120-351D-4FC2-9586-9E75F5F2AF4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F0A0-4551-A724-CE22B9A1E571}"/>
                </c:ext>
              </c:extLst>
            </c:dLbl>
            <c:dLbl>
              <c:idx val="3"/>
              <c:layout/>
              <c:tx>
                <c:rich>
                  <a:bodyPr/>
                  <a:lstStyle/>
                  <a:p>
                    <a:fld id="{2A45E583-6E74-442F-BBDF-2B5D1EDB2893}"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F0A0-4551-A724-CE22B9A1E571}"/>
                </c:ext>
              </c:extLst>
            </c:dLbl>
            <c:dLbl>
              <c:idx val="4"/>
              <c:layout/>
              <c:tx>
                <c:rich>
                  <a:bodyPr/>
                  <a:lstStyle/>
                  <a:p>
                    <a:fld id="{D5AA07C5-922A-4F3A-A108-6604DCFF3747}"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F0A0-4551-A724-CE22B9A1E571}"/>
                </c:ext>
              </c:extLst>
            </c:dLbl>
            <c:dLbl>
              <c:idx val="5"/>
              <c:layout/>
              <c:tx>
                <c:rich>
                  <a:bodyPr/>
                  <a:lstStyle/>
                  <a:p>
                    <a:fld id="{805DFFFB-C428-4F1F-8A81-1050550C3818}"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F0A0-4551-A724-CE22B9A1E571}"/>
                </c:ext>
              </c:extLst>
            </c:dLbl>
            <c:dLbl>
              <c:idx val="6"/>
              <c:layout/>
              <c:tx>
                <c:rich>
                  <a:bodyPr/>
                  <a:lstStyle/>
                  <a:p>
                    <a:fld id="{7006FDB9-C2F6-4BCC-AD34-1D7F40D779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F0A0-4551-A724-CE22B9A1E571}"/>
                </c:ext>
              </c:extLst>
            </c:dLbl>
            <c:dLbl>
              <c:idx val="7"/>
              <c:layout/>
              <c:tx>
                <c:rich>
                  <a:bodyPr/>
                  <a:lstStyle/>
                  <a:p>
                    <a:fld id="{EE61374E-261C-4526-9374-1FFC58119D6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F0A0-4551-A724-CE22B9A1E571}"/>
                </c:ext>
              </c:extLst>
            </c:dLbl>
            <c:dLbl>
              <c:idx val="8"/>
              <c:layout/>
              <c:tx>
                <c:rich>
                  <a:bodyPr/>
                  <a:lstStyle/>
                  <a:p>
                    <a:fld id="{1971C8DB-EAAB-43FA-9A7C-15E8FC76CA4E}"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F0A0-4551-A724-CE22B9A1E571}"/>
                </c:ext>
              </c:extLst>
            </c:dLbl>
            <c:dLbl>
              <c:idx val="9"/>
              <c:layout/>
              <c:tx>
                <c:rich>
                  <a:bodyPr/>
                  <a:lstStyle/>
                  <a:p>
                    <a:fld id="{9530ECD1-3CE4-4820-AF2C-83689E4FF0D5}"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F0A0-4551-A724-CE22B9A1E571}"/>
                </c:ext>
              </c:extLst>
            </c:dLbl>
            <c:dLbl>
              <c:idx val="10"/>
              <c:layout/>
              <c:tx>
                <c:rich>
                  <a:bodyPr/>
                  <a:lstStyle/>
                  <a:p>
                    <a:fld id="{C9869DBA-D64B-4CDC-BA94-7643CFE6149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F0A0-4551-A724-CE22B9A1E571}"/>
                </c:ext>
              </c:extLst>
            </c:dLbl>
            <c:dLbl>
              <c:idx val="11"/>
              <c:layout/>
              <c:tx>
                <c:rich>
                  <a:bodyPr/>
                  <a:lstStyle/>
                  <a:p>
                    <a:fld id="{786B154F-1099-4115-8601-9917334C38A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F0A0-4551-A724-CE22B9A1E571}"/>
                </c:ext>
              </c:extLst>
            </c:dLbl>
            <c:dLbl>
              <c:idx val="12"/>
              <c:layout/>
              <c:tx>
                <c:rich>
                  <a:bodyPr/>
                  <a:lstStyle/>
                  <a:p>
                    <a:fld id="{B4EBD7DF-1647-4E06-9B4C-FEF504ED7655}"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F0A0-4551-A724-CE22B9A1E571}"/>
                </c:ext>
              </c:extLst>
            </c:dLbl>
            <c:dLbl>
              <c:idx val="13"/>
              <c:layout/>
              <c:tx>
                <c:rich>
                  <a:bodyPr/>
                  <a:lstStyle/>
                  <a:p>
                    <a:fld id="{52FF9208-35C8-48AA-BBB6-AC5539A70C4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F0A0-4551-A724-CE22B9A1E571}"/>
                </c:ext>
              </c:extLst>
            </c:dLbl>
            <c:dLbl>
              <c:idx val="14"/>
              <c:layout/>
              <c:tx>
                <c:rich>
                  <a:bodyPr/>
                  <a:lstStyle/>
                  <a:p>
                    <a:fld id="{F2793A5F-899D-4764-9C2D-70AE3A8AF2DC}"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F0A0-4551-A724-CE22B9A1E571}"/>
                </c:ext>
              </c:extLst>
            </c:dLbl>
            <c:dLbl>
              <c:idx val="15"/>
              <c:layout/>
              <c:tx>
                <c:rich>
                  <a:bodyPr/>
                  <a:lstStyle/>
                  <a:p>
                    <a:fld id="{BA504828-999B-495D-81ED-786560E4C186}"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F0A0-4551-A724-CE22B9A1E571}"/>
                </c:ext>
              </c:extLst>
            </c:dLbl>
            <c:dLbl>
              <c:idx val="16"/>
              <c:layout/>
              <c:tx>
                <c:rich>
                  <a:bodyPr/>
                  <a:lstStyle/>
                  <a:p>
                    <a:fld id="{86B094F4-4C1D-4A70-892E-7AEFA7A083E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8-F0A0-4551-A724-CE22B9A1E571}"/>
                </c:ext>
              </c:extLst>
            </c:dLbl>
            <c:dLbl>
              <c:idx val="17"/>
              <c:layout/>
              <c:tx>
                <c:rich>
                  <a:bodyPr/>
                  <a:lstStyle/>
                  <a:p>
                    <a:fld id="{FDE00D4E-4712-4088-AA81-6E4C31082B63}"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F0A0-4551-A724-CE22B9A1E571}"/>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2.11'!$C$4:$T$4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2.11'!$C$10:$T$10</c:f>
              <c:numCache>
                <c:formatCode>0%</c:formatCode>
                <c:ptCount val="18"/>
                <c:pt idx="0">
                  <c:v>0</c:v>
                </c:pt>
                <c:pt idx="1">
                  <c:v>0</c:v>
                </c:pt>
                <c:pt idx="2">
                  <c:v>0</c:v>
                </c:pt>
                <c:pt idx="3">
                  <c:v>0</c:v>
                </c:pt>
                <c:pt idx="4">
                  <c:v>4.2776542417102313E-3</c:v>
                </c:pt>
                <c:pt idx="5">
                  <c:v>3.6011820343028252E-2</c:v>
                </c:pt>
                <c:pt idx="6">
                  <c:v>5.4194597069460455E-2</c:v>
                </c:pt>
                <c:pt idx="7">
                  <c:v>4.914503676338549E-2</c:v>
                </c:pt>
                <c:pt idx="8">
                  <c:v>4.6952339299816764E-2</c:v>
                </c:pt>
                <c:pt idx="9">
                  <c:v>2.6467723980533216E-2</c:v>
                </c:pt>
                <c:pt idx="10">
                  <c:v>2.5963243551784754E-2</c:v>
                </c:pt>
                <c:pt idx="11">
                  <c:v>2.1011672640061339E-2</c:v>
                </c:pt>
                <c:pt idx="12">
                  <c:v>1.7438993324513194E-2</c:v>
                </c:pt>
                <c:pt idx="13">
                  <c:v>8.3393928932742802E-3</c:v>
                </c:pt>
                <c:pt idx="14">
                  <c:v>4.5368010236884939E-3</c:v>
                </c:pt>
                <c:pt idx="15">
                  <c:v>6.1577151717848513E-4</c:v>
                </c:pt>
                <c:pt idx="16">
                  <c:v>4.046221990855866E-2</c:v>
                </c:pt>
                <c:pt idx="17">
                  <c:v>0</c:v>
                </c:pt>
              </c:numCache>
            </c:numRef>
          </c:val>
          <c:smooth val="0"/>
          <c:extLst>
            <c:ext xmlns:c15="http://schemas.microsoft.com/office/drawing/2012/chart" uri="{02D57815-91ED-43cb-92C2-25804820EDAC}">
              <c15:datalabelsRange>
                <c15:f>'Fig 2.11'!$C$18:$T$18</c15:f>
                <c15:dlblRangeCache>
                  <c:ptCount val="18"/>
                  <c:pt idx="6">
                    <c:v>5%</c:v>
                  </c:pt>
                  <c:pt idx="16">
                    <c:v>4%</c:v>
                  </c:pt>
                </c15:dlblRangeCache>
              </c15:datalabelsRange>
            </c:ext>
            <c:ext xmlns:c16="http://schemas.microsoft.com/office/drawing/2014/chart" uri="{C3380CC4-5D6E-409C-BE32-E72D297353CC}">
              <c16:uniqueId val="{0000003A-F0A0-4551-A724-CE22B9A1E571}"/>
            </c:ext>
          </c:extLst>
        </c:ser>
        <c:dLbls>
          <c:dLblPos val="ctr"/>
          <c:showLegendKey val="0"/>
          <c:showVal val="1"/>
          <c:showCatName val="0"/>
          <c:showSerName val="0"/>
          <c:showPercent val="0"/>
          <c:showBubbleSize val="0"/>
        </c:dLbls>
        <c:smooth val="0"/>
        <c:axId val="224410223"/>
        <c:axId val="224406479"/>
      </c:line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tickLblSkip val="2"/>
        <c:noMultiLvlLbl val="0"/>
      </c:catAx>
      <c:valAx>
        <c:axId val="2244064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layout>
        <c:manualLayout>
          <c:xMode val="edge"/>
          <c:yMode val="edge"/>
          <c:x val="1.4449891067538126E-2"/>
          <c:y val="0.7249411764705882"/>
          <c:w val="0.96072412854030487"/>
          <c:h val="0.275058823529411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 2.12'!$B$4</c:f>
              <c:strCache>
                <c:ptCount val="1"/>
                <c:pt idx="0">
                  <c:v>Revenus d'activité</c:v>
                </c:pt>
              </c:strCache>
            </c:strRef>
          </c:tx>
          <c:spPr>
            <a:solidFill>
              <a:schemeClr val="tx2">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2.12'!$C$4:$T$4</c:f>
              <c:numCache>
                <c:formatCode>0.0%</c:formatCode>
                <c:ptCount val="18"/>
                <c:pt idx="0">
                  <c:v>0.9316896889775409</c:v>
                </c:pt>
                <c:pt idx="1">
                  <c:v>0.93047527775027683</c:v>
                </c:pt>
                <c:pt idx="2">
                  <c:v>0.92700131863569923</c:v>
                </c:pt>
                <c:pt idx="3">
                  <c:v>0.92327534177030113</c:v>
                </c:pt>
                <c:pt idx="4">
                  <c:v>0.91567239923055832</c:v>
                </c:pt>
                <c:pt idx="5">
                  <c:v>0.91371063337361813</c:v>
                </c:pt>
                <c:pt idx="6">
                  <c:v>0.91769771521714993</c:v>
                </c:pt>
                <c:pt idx="7">
                  <c:v>0.92253083826761584</c:v>
                </c:pt>
                <c:pt idx="8">
                  <c:v>0.92315281881538613</c:v>
                </c:pt>
                <c:pt idx="9">
                  <c:v>0.92474537371715682</c:v>
                </c:pt>
                <c:pt idx="10">
                  <c:v>0.93086158567253241</c:v>
                </c:pt>
                <c:pt idx="11">
                  <c:v>0.9353957945934116</c:v>
                </c:pt>
                <c:pt idx="12">
                  <c:v>0.9062610046335593</c:v>
                </c:pt>
                <c:pt idx="13">
                  <c:v>0.90170697682456569</c:v>
                </c:pt>
                <c:pt idx="14">
                  <c:v>0.90061955874919897</c:v>
                </c:pt>
                <c:pt idx="15">
                  <c:v>0.8964525407731242</c:v>
                </c:pt>
                <c:pt idx="16">
                  <c:v>0.89175965245844513</c:v>
                </c:pt>
                <c:pt idx="17">
                  <c:v>0.89827147945077046</c:v>
                </c:pt>
              </c:numCache>
            </c:numRef>
          </c:val>
          <c:extLst>
            <c:ext xmlns:c16="http://schemas.microsoft.com/office/drawing/2014/chart" uri="{C3380CC4-5D6E-409C-BE32-E72D297353CC}">
              <c16:uniqueId val="{00000000-ADD8-4763-B249-3180639FF14A}"/>
            </c:ext>
          </c:extLst>
        </c:ser>
        <c:ser>
          <c:idx val="1"/>
          <c:order val="1"/>
          <c:tx>
            <c:strRef>
              <c:f>'Fig 2.12'!$B$5</c:f>
              <c:strCache>
                <c:ptCount val="1"/>
                <c:pt idx="0">
                  <c:v>Consommation</c:v>
                </c:pt>
              </c:strCache>
            </c:strRef>
          </c:tx>
          <c:spPr>
            <a:solidFill>
              <a:schemeClr val="accent6">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2.12'!$C$5:$T$5</c:f>
              <c:numCache>
                <c:formatCode>0.0%</c:formatCode>
                <c:ptCount val="18"/>
                <c:pt idx="0">
                  <c:v>2.1897092269285656E-2</c:v>
                </c:pt>
                <c:pt idx="1">
                  <c:v>3.1266794836779452E-2</c:v>
                </c:pt>
                <c:pt idx="2">
                  <c:v>3.7478800542384387E-2</c:v>
                </c:pt>
                <c:pt idx="3">
                  <c:v>3.9003937997028934E-2</c:v>
                </c:pt>
                <c:pt idx="4">
                  <c:v>4.5971669153616869E-2</c:v>
                </c:pt>
                <c:pt idx="5">
                  <c:v>4.6770865052685746E-2</c:v>
                </c:pt>
                <c:pt idx="6">
                  <c:v>4.6065609800117709E-2</c:v>
                </c:pt>
                <c:pt idx="7">
                  <c:v>3.5613443131845925E-2</c:v>
                </c:pt>
                <c:pt idx="8">
                  <c:v>3.2032420252613561E-2</c:v>
                </c:pt>
                <c:pt idx="9">
                  <c:v>2.6316187692150037E-2</c:v>
                </c:pt>
                <c:pt idx="10">
                  <c:v>2.6652676640525806E-2</c:v>
                </c:pt>
                <c:pt idx="11">
                  <c:v>2.6848536911196763E-2</c:v>
                </c:pt>
                <c:pt idx="12">
                  <c:v>2.6246687545011589E-2</c:v>
                </c:pt>
                <c:pt idx="13">
                  <c:v>2.3817201090280297E-2</c:v>
                </c:pt>
                <c:pt idx="14">
                  <c:v>2.3965816443448883E-2</c:v>
                </c:pt>
                <c:pt idx="15">
                  <c:v>2.6452142398794395E-2</c:v>
                </c:pt>
                <c:pt idx="16">
                  <c:v>2.721435938009624E-2</c:v>
                </c:pt>
                <c:pt idx="17">
                  <c:v>2.67234314471189E-2</c:v>
                </c:pt>
              </c:numCache>
            </c:numRef>
          </c:val>
          <c:extLst>
            <c:ext xmlns:c16="http://schemas.microsoft.com/office/drawing/2014/chart" uri="{C3380CC4-5D6E-409C-BE32-E72D297353CC}">
              <c16:uniqueId val="{00000001-ADD8-4763-B249-3180639FF14A}"/>
            </c:ext>
          </c:extLst>
        </c:ser>
        <c:ser>
          <c:idx val="2"/>
          <c:order val="2"/>
          <c:tx>
            <c:strRef>
              <c:f>'Fig 2.12'!$B$6</c:f>
              <c:strCache>
                <c:ptCount val="1"/>
                <c:pt idx="0">
                  <c:v>Revenus du capital</c:v>
                </c:pt>
              </c:strCache>
            </c:strRef>
          </c:tx>
          <c:spPr>
            <a:solidFill>
              <a:schemeClr val="accent2">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2.12'!$C$6:$T$6</c:f>
              <c:numCache>
                <c:formatCode>0.0%</c:formatCode>
                <c:ptCount val="18"/>
                <c:pt idx="0">
                  <c:v>2.9406559334234039E-2</c:v>
                </c:pt>
                <c:pt idx="1">
                  <c:v>2.1750671855129054E-2</c:v>
                </c:pt>
                <c:pt idx="2">
                  <c:v>2.2287659600328451E-2</c:v>
                </c:pt>
                <c:pt idx="3">
                  <c:v>2.405474399380093E-2</c:v>
                </c:pt>
                <c:pt idx="4">
                  <c:v>2.3219681869519504E-2</c:v>
                </c:pt>
                <c:pt idx="5">
                  <c:v>2.3551685786036933E-2</c:v>
                </c:pt>
                <c:pt idx="6">
                  <c:v>2.1013842060058269E-2</c:v>
                </c:pt>
                <c:pt idx="7">
                  <c:v>2.7339248038073759E-2</c:v>
                </c:pt>
                <c:pt idx="8">
                  <c:v>2.9323819540290581E-2</c:v>
                </c:pt>
                <c:pt idx="9">
                  <c:v>3.3403872754034954E-2</c:v>
                </c:pt>
                <c:pt idx="10">
                  <c:v>2.7266667895977481E-2</c:v>
                </c:pt>
                <c:pt idx="11">
                  <c:v>2.2463457121379413E-2</c:v>
                </c:pt>
                <c:pt idx="12">
                  <c:v>5.84628501144163E-2</c:v>
                </c:pt>
                <c:pt idx="13">
                  <c:v>6.5080480449435874E-2</c:v>
                </c:pt>
                <c:pt idx="14">
                  <c:v>6.6085257976707959E-2</c:v>
                </c:pt>
                <c:pt idx="15">
                  <c:v>5.0629454294609737E-2</c:v>
                </c:pt>
                <c:pt idx="16">
                  <c:v>5.3967188231528601E-2</c:v>
                </c:pt>
                <c:pt idx="17">
                  <c:v>4.1399987904692889E-2</c:v>
                </c:pt>
              </c:numCache>
            </c:numRef>
          </c:val>
          <c:extLst>
            <c:ext xmlns:c16="http://schemas.microsoft.com/office/drawing/2014/chart" uri="{C3380CC4-5D6E-409C-BE32-E72D297353CC}">
              <c16:uniqueId val="{00000002-ADD8-4763-B249-3180639FF14A}"/>
            </c:ext>
          </c:extLst>
        </c:ser>
        <c:ser>
          <c:idx val="3"/>
          <c:order val="3"/>
          <c:tx>
            <c:strRef>
              <c:f>'Fig 2.12'!$B$7</c:f>
              <c:strCache>
                <c:ptCount val="1"/>
                <c:pt idx="0">
                  <c:v>Retraites</c:v>
                </c:pt>
              </c:strCache>
            </c:strRef>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 2.12'!$C$3:$T$3</c:f>
              <c:numCache>
                <c:formatCode>0</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 2.12'!$C$7:$T$7</c:f>
              <c:numCache>
                <c:formatCode>0.0%</c:formatCode>
                <c:ptCount val="18"/>
                <c:pt idx="0">
                  <c:v>1.7006659418939387E-2</c:v>
                </c:pt>
                <c:pt idx="1">
                  <c:v>1.6507255557814772E-2</c:v>
                </c:pt>
                <c:pt idx="2">
                  <c:v>1.3232221221587908E-2</c:v>
                </c:pt>
                <c:pt idx="3">
                  <c:v>1.3665976238868883E-2</c:v>
                </c:pt>
                <c:pt idx="4">
                  <c:v>1.5136249746305515E-2</c:v>
                </c:pt>
                <c:pt idx="5">
                  <c:v>1.5966815787659298E-2</c:v>
                </c:pt>
                <c:pt idx="6">
                  <c:v>1.5222832922673938E-2</c:v>
                </c:pt>
                <c:pt idx="7">
                  <c:v>1.4516470562464542E-2</c:v>
                </c:pt>
                <c:pt idx="8">
                  <c:v>1.5490941391709657E-2</c:v>
                </c:pt>
                <c:pt idx="9">
                  <c:v>1.5534565836657953E-2</c:v>
                </c:pt>
                <c:pt idx="10">
                  <c:v>1.5219069790964443E-2</c:v>
                </c:pt>
                <c:pt idx="11">
                  <c:v>1.5292211374012075E-2</c:v>
                </c:pt>
                <c:pt idx="12">
                  <c:v>9.0294577070127967E-3</c:v>
                </c:pt>
                <c:pt idx="13">
                  <c:v>9.3953416357181914E-3</c:v>
                </c:pt>
                <c:pt idx="14">
                  <c:v>9.3293668306444286E-3</c:v>
                </c:pt>
                <c:pt idx="15">
                  <c:v>2.6465862533471825E-2</c:v>
                </c:pt>
                <c:pt idx="16">
                  <c:v>2.7058799929929763E-2</c:v>
                </c:pt>
                <c:pt idx="17">
                  <c:v>3.3605101197417761E-2</c:v>
                </c:pt>
              </c:numCache>
            </c:numRef>
          </c:val>
          <c:extLst>
            <c:ext xmlns:c16="http://schemas.microsoft.com/office/drawing/2014/chart" uri="{C3380CC4-5D6E-409C-BE32-E72D297353CC}">
              <c16:uniqueId val="{00000003-ADD8-4763-B249-3180639FF14A}"/>
            </c:ext>
          </c:extLst>
        </c:ser>
        <c:dLbls>
          <c:dLblPos val="inEnd"/>
          <c:showLegendKey val="0"/>
          <c:showVal val="1"/>
          <c:showCatName val="0"/>
          <c:showSerName val="0"/>
          <c:showPercent val="0"/>
          <c:showBubbleSize val="0"/>
        </c:dLbls>
        <c:gapWidth val="150"/>
        <c:overlap val="100"/>
        <c:axId val="1500919296"/>
        <c:axId val="1500924288"/>
      </c:barChart>
      <c:catAx>
        <c:axId val="1500919296"/>
        <c:scaling>
          <c:orientation val="minMax"/>
        </c:scaling>
        <c:delete val="0"/>
        <c:axPos val="l"/>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1500924288"/>
        <c:crosses val="autoZero"/>
        <c:auto val="1"/>
        <c:lblAlgn val="ctr"/>
        <c:lblOffset val="100"/>
        <c:noMultiLvlLbl val="0"/>
      </c:catAx>
      <c:valAx>
        <c:axId val="1500924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1500919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lumMod val="95000"/>
              <a:lumOff val="5000"/>
            </a:schemeClr>
          </a:solidFill>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7908588255887"/>
          <c:y val="3.2665158971999154E-2"/>
          <c:w val="0.79542848121219434"/>
          <c:h val="0.74755631751948881"/>
        </c:manualLayout>
      </c:layout>
      <c:barChart>
        <c:barDir val="bar"/>
        <c:grouping val="percentStacked"/>
        <c:varyColors val="0"/>
        <c:ser>
          <c:idx val="0"/>
          <c:order val="0"/>
          <c:tx>
            <c:strRef>
              <c:f>'Fig 2.13'!$C$4</c:f>
              <c:strCache>
                <c:ptCount val="1"/>
                <c:pt idx="0">
                  <c:v>Cotisations salariales</c:v>
                </c:pt>
              </c:strCache>
            </c:strRef>
          </c:tx>
          <c:spPr>
            <a:pattFill prst="pct80">
              <a:fgClr>
                <a:schemeClr val="accent5">
                  <a:lumMod val="50000"/>
                </a:schemeClr>
              </a:fgClr>
              <a:bgClr>
                <a:schemeClr val="bg1"/>
              </a:bgClr>
            </a:pattFill>
            <a:ln>
              <a:noFill/>
            </a:ln>
            <a:effectLst/>
          </c:spPr>
          <c:invertIfNegative val="0"/>
          <c:dLbls>
            <c:dLbl>
              <c:idx val="0"/>
              <c:layout/>
              <c:tx>
                <c:rich>
                  <a:bodyPr/>
                  <a:lstStyle/>
                  <a:p>
                    <a:fld id="{6B518F34-3242-432C-B9C2-FF5F5323C2F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89F2-48DF-B526-DBF00913DBEE}"/>
                </c:ext>
              </c:extLst>
            </c:dLbl>
            <c:dLbl>
              <c:idx val="1"/>
              <c:layout/>
              <c:tx>
                <c:rich>
                  <a:bodyPr/>
                  <a:lstStyle/>
                  <a:p>
                    <a:fld id="{8DB94709-FFEE-49CA-9499-4EDF9838941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9F2-48DF-B526-DBF00913DBEE}"/>
                </c:ext>
              </c:extLst>
            </c:dLbl>
            <c:dLbl>
              <c:idx val="2"/>
              <c:layout/>
              <c:tx>
                <c:rich>
                  <a:bodyPr/>
                  <a:lstStyle/>
                  <a:p>
                    <a:fld id="{A4B50054-D723-4067-9013-5F3A69886F5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9F2-48DF-B526-DBF00913DBEE}"/>
                </c:ext>
              </c:extLst>
            </c:dLbl>
            <c:dLbl>
              <c:idx val="3"/>
              <c:layout/>
              <c:tx>
                <c:rich>
                  <a:bodyPr/>
                  <a:lstStyle/>
                  <a:p>
                    <a:fld id="{7DF72C18-E8ED-46EE-94FC-202481E57BD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9F2-48DF-B526-DBF00913DBEE}"/>
                </c:ext>
              </c:extLst>
            </c:dLbl>
            <c:dLbl>
              <c:idx val="4"/>
              <c:layout/>
              <c:tx>
                <c:rich>
                  <a:bodyPr/>
                  <a:lstStyle/>
                  <a:p>
                    <a:fld id="{198D60F8-63DF-4E8D-A9ED-7B863B9F7A9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2.13'!$C$5:$C$9</c:f>
              <c:numCache>
                <c:formatCode>0%</c:formatCode>
                <c:ptCount val="5"/>
                <c:pt idx="0">
                  <c:v>0.10434156923735062</c:v>
                </c:pt>
                <c:pt idx="1">
                  <c:v>0.34346388041652792</c:v>
                </c:pt>
                <c:pt idx="2">
                  <c:v>4.6034127452747667E-4</c:v>
                </c:pt>
                <c:pt idx="3">
                  <c:v>0.16447202061131172</c:v>
                </c:pt>
                <c:pt idx="4">
                  <c:v>0.10434156923735062</c:v>
                </c:pt>
              </c:numCache>
            </c:numRef>
          </c:val>
          <c:extLst>
            <c:ext xmlns:c15="http://schemas.microsoft.com/office/drawing/2012/chart" uri="{02D57815-91ED-43cb-92C2-25804820EDAC}">
              <c15:datalabelsRange>
                <c15:f>'Fig 2.13'!$S$5:$S$9</c15:f>
                <c15:dlblRangeCache>
                  <c:ptCount val="5"/>
                  <c:pt idx="0">
                    <c:v>10%</c:v>
                  </c:pt>
                  <c:pt idx="1">
                    <c:v>34%</c:v>
                  </c:pt>
                  <c:pt idx="3">
                    <c:v>16%</c:v>
                  </c:pt>
                  <c:pt idx="4">
                    <c:v>10%</c:v>
                  </c:pt>
                </c15:dlblRangeCache>
              </c15:datalabelsRange>
            </c:ext>
            <c:ext xmlns:c16="http://schemas.microsoft.com/office/drawing/2014/chart" uri="{C3380CC4-5D6E-409C-BE32-E72D297353CC}">
              <c16:uniqueId val="{00000005-89F2-48DF-B526-DBF00913DBEE}"/>
            </c:ext>
          </c:extLst>
        </c:ser>
        <c:ser>
          <c:idx val="9"/>
          <c:order val="1"/>
          <c:tx>
            <c:strRef>
              <c:f>'Fig 2.13'!$D$4</c:f>
              <c:strCache>
                <c:ptCount val="1"/>
                <c:pt idx="0">
                  <c:v>Cotisations patronales yc contribution d'équilibre</c:v>
                </c:pt>
              </c:strCache>
            </c:strRef>
          </c:tx>
          <c:spPr>
            <a:pattFill prst="pct40">
              <a:fgClr>
                <a:schemeClr val="accent5">
                  <a:lumMod val="50000"/>
                </a:schemeClr>
              </a:fgClr>
              <a:bgClr>
                <a:schemeClr val="bg1"/>
              </a:bgClr>
            </a:pattFill>
            <a:ln>
              <a:noFill/>
            </a:ln>
            <a:effectLst/>
          </c:spPr>
          <c:invertIfNegative val="0"/>
          <c:dLbls>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 2.13'!$D$5:$D$9</c:f>
              <c:numCache>
                <c:formatCode>0%</c:formatCode>
                <c:ptCount val="5"/>
                <c:pt idx="0">
                  <c:v>0.36524998932283964</c:v>
                </c:pt>
                <c:pt idx="1">
                  <c:v>0.51983703941495485</c:v>
                </c:pt>
                <c:pt idx="2">
                  <c:v>0.58792710252888214</c:v>
                </c:pt>
                <c:pt idx="3">
                  <c:v>0.80911849572165384</c:v>
                </c:pt>
                <c:pt idx="4">
                  <c:v>0.26118537353581556</c:v>
                </c:pt>
              </c:numCache>
            </c:numRef>
          </c:val>
          <c:extLst>
            <c:ext xmlns:c16="http://schemas.microsoft.com/office/drawing/2014/chart" uri="{C3380CC4-5D6E-409C-BE32-E72D297353CC}">
              <c16:uniqueId val="{00000006-89F2-48DF-B526-DBF00913DBEE}"/>
            </c:ext>
          </c:extLst>
        </c:ser>
        <c:ser>
          <c:idx val="1"/>
          <c:order val="2"/>
          <c:tx>
            <c:strRef>
              <c:f>'Fig 2.13'!$E$4</c:f>
              <c:strCache>
                <c:ptCount val="1"/>
                <c:pt idx="0">
                  <c:v>ITAF et prises en charge État (hors contribution d'équilibre)</c:v>
                </c:pt>
              </c:strCache>
            </c:strRef>
          </c:tx>
          <c:spPr>
            <a:pattFill prst="pct80">
              <a:fgClr>
                <a:schemeClr val="accent6">
                  <a:lumMod val="75000"/>
                </a:schemeClr>
              </a:fgClr>
              <a:bgClr>
                <a:schemeClr val="bg1"/>
              </a:bgClr>
            </a:pattFill>
            <a:ln>
              <a:noFill/>
            </a:ln>
            <a:effectLst/>
          </c:spPr>
          <c:invertIfNegative val="0"/>
          <c:dLbls>
            <c:dLbl>
              <c:idx val="0"/>
              <c:layout/>
              <c:tx>
                <c:rich>
                  <a:bodyPr/>
                  <a:lstStyle/>
                  <a:p>
                    <a:fld id="{936FA233-D1AA-4AA9-8BE3-D13A0D82A9DD}"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9F2-48DF-B526-DBF00913DBEE}"/>
                </c:ext>
              </c:extLst>
            </c:dLbl>
            <c:dLbl>
              <c:idx val="1"/>
              <c:layout/>
              <c:tx>
                <c:rich>
                  <a:bodyPr/>
                  <a:lstStyle/>
                  <a:p>
                    <a:fld id="{E1E4A4CD-55C9-4BFA-91C9-29FA17D4468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9F2-48DF-B526-DBF00913DBEE}"/>
                </c:ext>
              </c:extLst>
            </c:dLbl>
            <c:dLbl>
              <c:idx val="2"/>
              <c:layout/>
              <c:tx>
                <c:rich>
                  <a:bodyPr/>
                  <a:lstStyle/>
                  <a:p>
                    <a:fld id="{99BD4EBF-7EAF-438F-A4FD-410E53F93AC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9F2-48DF-B526-DBF00913DBEE}"/>
                </c:ext>
              </c:extLst>
            </c:dLbl>
            <c:dLbl>
              <c:idx val="3"/>
              <c:layout/>
              <c:tx>
                <c:rich>
                  <a:bodyPr/>
                  <a:lstStyle/>
                  <a:p>
                    <a:fld id="{3D161CDD-3D8E-4A06-9E83-83456053B32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89F2-48DF-B526-DBF00913DBEE}"/>
                </c:ext>
              </c:extLst>
            </c:dLbl>
            <c:dLbl>
              <c:idx val="4"/>
              <c:layout/>
              <c:tx>
                <c:rich>
                  <a:bodyPr/>
                  <a:lstStyle/>
                  <a:p>
                    <a:fld id="{C9DF61FD-9E9E-46B8-BE99-C2D90CC03E7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2.13'!$E$5:$E$9</c:f>
              <c:numCache>
                <c:formatCode>0%</c:formatCode>
                <c:ptCount val="5"/>
                <c:pt idx="0">
                  <c:v>0.1431338594404675</c:v>
                </c:pt>
                <c:pt idx="1">
                  <c:v>6.5575313735897992E-2</c:v>
                </c:pt>
                <c:pt idx="2">
                  <c:v>0.1826197915715729</c:v>
                </c:pt>
                <c:pt idx="3">
                  <c:v>0</c:v>
                </c:pt>
                <c:pt idx="4">
                  <c:v>8.2064687234794487E-2</c:v>
                </c:pt>
              </c:numCache>
            </c:numRef>
          </c:val>
          <c:extLst>
            <c:ext xmlns:c15="http://schemas.microsoft.com/office/drawing/2012/chart" uri="{02D57815-91ED-43cb-92C2-25804820EDAC}">
              <c15:datalabelsRange>
                <c15:f>'Fig 2.13'!$U$5:$U$9</c15:f>
                <c15:dlblRangeCache>
                  <c:ptCount val="5"/>
                  <c:pt idx="0">
                    <c:v>14%</c:v>
                  </c:pt>
                  <c:pt idx="1">
                    <c:v>7%</c:v>
                  </c:pt>
                  <c:pt idx="2">
                    <c:v>18%</c:v>
                  </c:pt>
                  <c:pt idx="4">
                    <c:v>8%</c:v>
                  </c:pt>
                </c15:dlblRangeCache>
              </c15:datalabelsRange>
            </c:ext>
            <c:ext xmlns:c16="http://schemas.microsoft.com/office/drawing/2014/chart" uri="{C3380CC4-5D6E-409C-BE32-E72D297353CC}">
              <c16:uniqueId val="{0000000C-89F2-48DF-B526-DBF00913DBEE}"/>
            </c:ext>
          </c:extLst>
        </c:ser>
        <c:ser>
          <c:idx val="2"/>
          <c:order val="3"/>
          <c:tx>
            <c:strRef>
              <c:f>'Fig 2.13'!$F$4</c:f>
              <c:strCache>
                <c:ptCount val="1"/>
                <c:pt idx="0">
                  <c:v>Compensation démographique</c:v>
                </c:pt>
              </c:strCache>
            </c:strRef>
          </c:tx>
          <c:spPr>
            <a:pattFill prst="pct30">
              <a:fgClr>
                <a:schemeClr val="accent5">
                  <a:lumMod val="50000"/>
                </a:schemeClr>
              </a:fgClr>
              <a:bgClr>
                <a:schemeClr val="bg1"/>
              </a:bgClr>
            </a:pattFill>
            <a:ln>
              <a:noFill/>
            </a:ln>
            <a:effectLst/>
          </c:spPr>
          <c:invertIfNegative val="0"/>
          <c:dLbls>
            <c:dLbl>
              <c:idx val="0"/>
              <c:layout/>
              <c:tx>
                <c:rich>
                  <a:bodyPr/>
                  <a:lstStyle/>
                  <a:p>
                    <a:fld id="{7707EE3B-86B1-473A-AAB0-04404182E56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9F2-48DF-B526-DBF00913DBEE}"/>
                </c:ext>
              </c:extLst>
            </c:dLbl>
            <c:dLbl>
              <c:idx val="1"/>
              <c:layout/>
              <c:tx>
                <c:rich>
                  <a:bodyPr/>
                  <a:lstStyle/>
                  <a:p>
                    <a:fld id="{9AE646F9-29AB-4C27-A314-F992D4B1A57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9F2-48DF-B526-DBF00913DBEE}"/>
                </c:ext>
              </c:extLst>
            </c:dLbl>
            <c:dLbl>
              <c:idx val="2"/>
              <c:layout/>
              <c:tx>
                <c:rich>
                  <a:bodyPr/>
                  <a:lstStyle/>
                  <a:p>
                    <a:fld id="{6911DBAE-93F6-4D59-AEA6-5406DA71FCF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89F2-48DF-B526-DBF00913DBEE}"/>
                </c:ext>
              </c:extLst>
            </c:dLbl>
            <c:dLbl>
              <c:idx val="3"/>
              <c:layout/>
              <c:tx>
                <c:rich>
                  <a:bodyPr/>
                  <a:lstStyle/>
                  <a:p>
                    <a:fld id="{75BA42CB-1532-474E-81B8-3A58AEF7D99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89F2-48DF-B526-DBF00913DBEE}"/>
                </c:ext>
              </c:extLst>
            </c:dLbl>
            <c:dLbl>
              <c:idx val="4"/>
              <c:layout/>
              <c:tx>
                <c:rich>
                  <a:bodyPr/>
                  <a:lstStyle/>
                  <a:p>
                    <a:fld id="{26C2AC59-AE47-4A24-B8FE-D54E98FE06E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2.13'!$F$5:$F$9</c:f>
              <c:numCache>
                <c:formatCode>0%</c:formatCode>
                <c:ptCount val="5"/>
                <c:pt idx="0">
                  <c:v>1.9181757123004566E-2</c:v>
                </c:pt>
                <c:pt idx="1">
                  <c:v>0</c:v>
                </c:pt>
                <c:pt idx="2">
                  <c:v>0.13947034851815113</c:v>
                </c:pt>
                <c:pt idx="3">
                  <c:v>1.6040536520103245E-3</c:v>
                </c:pt>
                <c:pt idx="4">
                  <c:v>2.2787878115621715E-2</c:v>
                </c:pt>
              </c:numCache>
            </c:numRef>
          </c:val>
          <c:extLst>
            <c:ext xmlns:c15="http://schemas.microsoft.com/office/drawing/2012/chart" uri="{02D57815-91ED-43cb-92C2-25804820EDAC}">
              <c15:datalabelsRange>
                <c15:f>'Fig 2.13'!$V$5:$V$9</c15:f>
                <c15:dlblRangeCache>
                  <c:ptCount val="5"/>
                  <c:pt idx="2">
                    <c:v>14%</c:v>
                  </c:pt>
                </c15:dlblRangeCache>
              </c15:datalabelsRange>
            </c:ext>
            <c:ext xmlns:c16="http://schemas.microsoft.com/office/drawing/2014/chart" uri="{C3380CC4-5D6E-409C-BE32-E72D297353CC}">
              <c16:uniqueId val="{00000012-89F2-48DF-B526-DBF00913DBEE}"/>
            </c:ext>
          </c:extLst>
        </c:ser>
        <c:ser>
          <c:idx val="3"/>
          <c:order val="4"/>
          <c:tx>
            <c:strRef>
              <c:f>'Fig 2.13'!$G$4</c:f>
              <c:strCache>
                <c:ptCount val="1"/>
                <c:pt idx="0">
                  <c:v>Prises en charge  FSV</c:v>
                </c:pt>
              </c:strCache>
            </c:strRef>
          </c:tx>
          <c:spPr>
            <a:solidFill>
              <a:schemeClr val="accent4"/>
            </a:solidFill>
            <a:ln>
              <a:noFill/>
            </a:ln>
            <a:effectLst/>
          </c:spPr>
          <c:invertIfNegative val="0"/>
          <c:dLbls>
            <c:dLbl>
              <c:idx val="0"/>
              <c:layout/>
              <c:tx>
                <c:rich>
                  <a:bodyPr/>
                  <a:lstStyle/>
                  <a:p>
                    <a:fld id="{F0326E2C-7A9E-4DC7-9EF8-BE1A60F7079D}"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89F2-48DF-B526-DBF00913DBEE}"/>
                </c:ext>
              </c:extLst>
            </c:dLbl>
            <c:dLbl>
              <c:idx val="1"/>
              <c:layout/>
              <c:tx>
                <c:rich>
                  <a:bodyPr/>
                  <a:lstStyle/>
                  <a:p>
                    <a:fld id="{1BC1EC69-0478-4C01-8C48-9E3E6A7E41C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89F2-48DF-B526-DBF00913DBEE}"/>
                </c:ext>
              </c:extLst>
            </c:dLbl>
            <c:dLbl>
              <c:idx val="2"/>
              <c:layout/>
              <c:tx>
                <c:rich>
                  <a:bodyPr/>
                  <a:lstStyle/>
                  <a:p>
                    <a:fld id="{99ACDB47-2AB7-4907-8082-8D6FC789EDA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89F2-48DF-B526-DBF00913DBEE}"/>
                </c:ext>
              </c:extLst>
            </c:dLbl>
            <c:dLbl>
              <c:idx val="3"/>
              <c:layout/>
              <c:tx>
                <c:rich>
                  <a:bodyPr/>
                  <a:lstStyle/>
                  <a:p>
                    <a:fld id="{D6895816-4135-4C22-8AFA-6C59ADB724D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89F2-48DF-B526-DBF00913DBEE}"/>
                </c:ext>
              </c:extLst>
            </c:dLbl>
            <c:dLbl>
              <c:idx val="4"/>
              <c:layout/>
              <c:tx>
                <c:rich>
                  <a:bodyPr/>
                  <a:lstStyle/>
                  <a:p>
                    <a:fld id="{93E9E088-19B6-4B0F-BBA9-5248A625A2E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2.13'!$G$5:$G$9</c:f>
              <c:numCache>
                <c:formatCode>0%</c:formatCode>
                <c:ptCount val="5"/>
                <c:pt idx="0">
                  <c:v>0.1171674195427506</c:v>
                </c:pt>
                <c:pt idx="1">
                  <c:v>4.2830354296471045E-3</c:v>
                </c:pt>
                <c:pt idx="2">
                  <c:v>1.6992276237776716E-2</c:v>
                </c:pt>
                <c:pt idx="3">
                  <c:v>2.0998744515154051E-5</c:v>
                </c:pt>
                <c:pt idx="4">
                  <c:v>7.1812380796907834E-4</c:v>
                </c:pt>
              </c:numCache>
            </c:numRef>
          </c:val>
          <c:extLst>
            <c:ext xmlns:c15="http://schemas.microsoft.com/office/drawing/2012/chart" uri="{02D57815-91ED-43cb-92C2-25804820EDAC}">
              <c15:datalabelsRange>
                <c15:f>'Fig 2.13'!$W$5:$W$9</c15:f>
                <c15:dlblRangeCache>
                  <c:ptCount val="5"/>
                  <c:pt idx="0">
                    <c:v>12%</c:v>
                  </c:pt>
                </c15:dlblRangeCache>
              </c15:datalabelsRange>
            </c:ext>
            <c:ext xmlns:c16="http://schemas.microsoft.com/office/drawing/2014/chart" uri="{C3380CC4-5D6E-409C-BE32-E72D297353CC}">
              <c16:uniqueId val="{00000018-89F2-48DF-B526-DBF00913DBEE}"/>
            </c:ext>
          </c:extLst>
        </c:ser>
        <c:ser>
          <c:idx val="4"/>
          <c:order val="5"/>
          <c:tx>
            <c:strRef>
              <c:f>'Fig 2.13'!$H$4</c:f>
              <c:strCache>
                <c:ptCount val="1"/>
                <c:pt idx="0">
                  <c:v>Transferts entre organismes (externes)</c:v>
                </c:pt>
              </c:strCache>
            </c:strRef>
          </c:tx>
          <c:spPr>
            <a:pattFill prst="pct90">
              <a:fgClr>
                <a:srgbClr val="008080"/>
              </a:fgClr>
              <a:bgClr>
                <a:schemeClr val="bg1"/>
              </a:bgClr>
            </a:pattFill>
            <a:ln>
              <a:noFill/>
            </a:ln>
            <a:effectLst/>
          </c:spPr>
          <c:invertIfNegative val="0"/>
          <c:dLbls>
            <c:dLbl>
              <c:idx val="0"/>
              <c:layout/>
              <c:tx>
                <c:rich>
                  <a:bodyPr/>
                  <a:lstStyle/>
                  <a:p>
                    <a:fld id="{C765289F-F467-4DE9-BB01-1EA676B20DD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89F2-48DF-B526-DBF00913DBEE}"/>
                </c:ext>
              </c:extLst>
            </c:dLbl>
            <c:dLbl>
              <c:idx val="1"/>
              <c:layout/>
              <c:tx>
                <c:rich>
                  <a:bodyPr/>
                  <a:lstStyle/>
                  <a:p>
                    <a:fld id="{83496EAA-D4F6-43C6-9A57-481812A2B2C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89F2-48DF-B526-DBF00913DBEE}"/>
                </c:ext>
              </c:extLst>
            </c:dLbl>
            <c:dLbl>
              <c:idx val="2"/>
              <c:layout/>
              <c:tx>
                <c:rich>
                  <a:bodyPr/>
                  <a:lstStyle/>
                  <a:p>
                    <a:fld id="{5C01510B-DA2A-4356-BD7F-679F9810248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89F2-48DF-B526-DBF00913DBEE}"/>
                </c:ext>
              </c:extLst>
            </c:dLbl>
            <c:dLbl>
              <c:idx val="3"/>
              <c:layout/>
              <c:tx>
                <c:rich>
                  <a:bodyPr/>
                  <a:lstStyle/>
                  <a:p>
                    <a:fld id="{94E805C6-55C4-48DD-9958-81CE03E9319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89F2-48DF-B526-DBF00913DBEE}"/>
                </c:ext>
              </c:extLst>
            </c:dLbl>
            <c:dLbl>
              <c:idx val="4"/>
              <c:layout/>
              <c:tx>
                <c:rich>
                  <a:bodyPr/>
                  <a:lstStyle/>
                  <a:p>
                    <a:fld id="{ACD5725D-484B-4041-A277-FAFBD579ECB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2.13'!$H$5:$H$9</c:f>
              <c:numCache>
                <c:formatCode>0%</c:formatCode>
                <c:ptCount val="5"/>
                <c:pt idx="0">
                  <c:v>6.5561857537040538E-2</c:v>
                </c:pt>
                <c:pt idx="1">
                  <c:v>4.7346385317068786E-2</c:v>
                </c:pt>
                <c:pt idx="2">
                  <c:v>6.5075128043555952E-3</c:v>
                </c:pt>
                <c:pt idx="3">
                  <c:v>0</c:v>
                </c:pt>
                <c:pt idx="4">
                  <c:v>4.6731549705194033E-7</c:v>
                </c:pt>
              </c:numCache>
            </c:numRef>
          </c:val>
          <c:extLst>
            <c:ext xmlns:c15="http://schemas.microsoft.com/office/drawing/2012/chart" uri="{02D57815-91ED-43cb-92C2-25804820EDAC}">
              <c15:datalabelsRange>
                <c15:f>'Fig 2.13'!$X$5:$X$9</c15:f>
                <c15:dlblRangeCache>
                  <c:ptCount val="5"/>
                  <c:pt idx="0">
                    <c:v>7%</c:v>
                  </c:pt>
                  <c:pt idx="1">
                    <c:v>5%</c:v>
                  </c:pt>
                </c15:dlblRangeCache>
              </c15:datalabelsRange>
            </c:ext>
            <c:ext xmlns:c16="http://schemas.microsoft.com/office/drawing/2014/chart" uri="{C3380CC4-5D6E-409C-BE32-E72D297353CC}">
              <c16:uniqueId val="{0000001E-89F2-48DF-B526-DBF00913DBEE}"/>
            </c:ext>
          </c:extLst>
        </c:ser>
        <c:ser>
          <c:idx val="5"/>
          <c:order val="6"/>
          <c:tx>
            <c:strRef>
              <c:f>'Fig 2.13'!$I$4</c:f>
              <c:strCache>
                <c:ptCount val="1"/>
                <c:pt idx="0">
                  <c:v>Subvention d'équilibre</c:v>
                </c:pt>
              </c:strCache>
            </c:strRef>
          </c:tx>
          <c:spPr>
            <a:solidFill>
              <a:schemeClr val="accent3">
                <a:lumMod val="75000"/>
              </a:schemeClr>
            </a:solid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2.13'!$I$5:$I$9</c:f>
              <c:numCache>
                <c:formatCode>0%</c:formatCode>
                <c:ptCount val="5"/>
                <c:pt idx="0">
                  <c:v>0</c:v>
                </c:pt>
                <c:pt idx="1">
                  <c:v>0</c:v>
                </c:pt>
                <c:pt idx="2">
                  <c:v>6.6922099330799997E-3</c:v>
                </c:pt>
                <c:pt idx="3">
                  <c:v>0</c:v>
                </c:pt>
                <c:pt idx="4">
                  <c:v>0.33792815368878298</c:v>
                </c:pt>
              </c:numCache>
            </c:numRef>
          </c:val>
          <c:extLst>
            <c:ext xmlns:c16="http://schemas.microsoft.com/office/drawing/2014/chart" uri="{C3380CC4-5D6E-409C-BE32-E72D297353CC}">
              <c16:uniqueId val="{0000001F-89F2-48DF-B526-DBF00913DBEE}"/>
            </c:ext>
          </c:extLst>
        </c:ser>
        <c:ser>
          <c:idx val="6"/>
          <c:order val="7"/>
          <c:tx>
            <c:strRef>
              <c:f>'Fig 2.13'!$J$4</c:f>
              <c:strCache>
                <c:ptCount val="1"/>
                <c:pt idx="0">
                  <c:v> Transferts entre organismes (internes)</c:v>
                </c:pt>
              </c:strCache>
            </c:strRef>
          </c:tx>
          <c:spPr>
            <a:pattFill prst="pct30">
              <a:fgClr>
                <a:srgbClr val="008080"/>
              </a:fgClr>
              <a:bgClr>
                <a:schemeClr val="bg1"/>
              </a:bgClr>
            </a:pattFill>
            <a:ln>
              <a:noFill/>
            </a:ln>
            <a:effectLst/>
          </c:spPr>
          <c:invertIfNegative val="0"/>
          <c:dLbls>
            <c:dLbl>
              <c:idx val="0"/>
              <c:layout/>
              <c:tx>
                <c:rich>
                  <a:bodyPr/>
                  <a:lstStyle/>
                  <a:p>
                    <a:fld id="{E7623A18-56DD-40E3-B0A6-BA45A67761B6}"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89F2-48DF-B526-DBF00913DBEE}"/>
                </c:ext>
              </c:extLst>
            </c:dLbl>
            <c:dLbl>
              <c:idx val="1"/>
              <c:layout/>
              <c:tx>
                <c:rich>
                  <a:bodyPr/>
                  <a:lstStyle/>
                  <a:p>
                    <a:fld id="{AD6145B5-2449-42F5-A3FA-CB12E1ACA5D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89F2-48DF-B526-DBF00913DBEE}"/>
                </c:ext>
              </c:extLst>
            </c:dLbl>
            <c:dLbl>
              <c:idx val="2"/>
              <c:layout/>
              <c:tx>
                <c:rich>
                  <a:bodyPr/>
                  <a:lstStyle/>
                  <a:p>
                    <a:fld id="{E00F9A4B-ED73-4E8A-BD5E-3FC2A69275C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89F2-48DF-B526-DBF00913DBEE}"/>
                </c:ext>
              </c:extLst>
            </c:dLbl>
            <c:dLbl>
              <c:idx val="3"/>
              <c:layout/>
              <c:tx>
                <c:rich>
                  <a:bodyPr/>
                  <a:lstStyle/>
                  <a:p>
                    <a:fld id="{C4F31772-033A-42FE-AFD9-EA41709F5D8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89F2-48DF-B526-DBF00913DBEE}"/>
                </c:ext>
              </c:extLst>
            </c:dLbl>
            <c:dLbl>
              <c:idx val="4"/>
              <c:layout/>
              <c:tx>
                <c:rich>
                  <a:bodyPr/>
                  <a:lstStyle/>
                  <a:p>
                    <a:fld id="{798D5BB2-5A97-49AC-92A9-C5A750B5B74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89F2-48DF-B526-DBF00913DBEE}"/>
                </c:ext>
              </c:extLst>
            </c:dLbl>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2.13'!$J$5:$J$9</c:f>
              <c:numCache>
                <c:formatCode>0%</c:formatCode>
                <c:ptCount val="5"/>
                <c:pt idx="0">
                  <c:v>1.275336844747363E-2</c:v>
                </c:pt>
                <c:pt idx="1">
                  <c:v>1.4084384103055974E-2</c:v>
                </c:pt>
                <c:pt idx="2">
                  <c:v>0</c:v>
                </c:pt>
                <c:pt idx="3">
                  <c:v>1.4160012696045034E-2</c:v>
                </c:pt>
                <c:pt idx="4">
                  <c:v>0.14692251882641025</c:v>
                </c:pt>
              </c:numCache>
            </c:numRef>
          </c:val>
          <c:extLst>
            <c:ext xmlns:c15="http://schemas.microsoft.com/office/drawing/2012/chart" uri="{02D57815-91ED-43cb-92C2-25804820EDAC}">
              <c15:datalabelsRange>
                <c15:f>'Fig 2.13'!$Z$5:$Z$9</c15:f>
                <c15:dlblRangeCache>
                  <c:ptCount val="5"/>
                  <c:pt idx="4">
                    <c:v>15%</c:v>
                  </c:pt>
                </c15:dlblRangeCache>
              </c15:datalabelsRange>
            </c:ext>
            <c:ext xmlns:c16="http://schemas.microsoft.com/office/drawing/2014/chart" uri="{C3380CC4-5D6E-409C-BE32-E72D297353CC}">
              <c16:uniqueId val="{00000025-89F2-48DF-B526-DBF00913DBEE}"/>
            </c:ext>
          </c:extLst>
        </c:ser>
        <c:ser>
          <c:idx val="7"/>
          <c:order val="8"/>
          <c:tx>
            <c:strRef>
              <c:f>'Fig 2.13'!$K$4</c:f>
              <c:strCache>
                <c:ptCount val="1"/>
                <c:pt idx="0">
                  <c:v>Produits de gestion, financiers</c:v>
                </c:pt>
              </c:strCache>
            </c:strRef>
          </c:tx>
          <c:spPr>
            <a:solidFill>
              <a:schemeClr val="accent4">
                <a:lumMod val="75000"/>
              </a:schemeClr>
            </a:solid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2.13'!$K$5:$K$9</c:f>
              <c:numCache>
                <c:formatCode>0%</c:formatCode>
                <c:ptCount val="5"/>
                <c:pt idx="0">
                  <c:v>2.6356768842086351E-3</c:v>
                </c:pt>
                <c:pt idx="1">
                  <c:v>5.4099615828473255E-3</c:v>
                </c:pt>
                <c:pt idx="2">
                  <c:v>5.9330417131654031E-2</c:v>
                </c:pt>
                <c:pt idx="3">
                  <c:v>8.6966302581937508E-4</c:v>
                </c:pt>
                <c:pt idx="4">
                  <c:v>4.4051228237758505E-2</c:v>
                </c:pt>
              </c:numCache>
            </c:numRef>
          </c:val>
          <c:extLst>
            <c:ext xmlns:c16="http://schemas.microsoft.com/office/drawing/2014/chart" uri="{C3380CC4-5D6E-409C-BE32-E72D297353CC}">
              <c16:uniqueId val="{00000026-89F2-48DF-B526-DBF00913DBEE}"/>
            </c:ext>
          </c:extLst>
        </c:ser>
        <c:ser>
          <c:idx val="8"/>
          <c:order val="9"/>
          <c:tx>
            <c:strRef>
              <c:f>'Fig 2.13'!$L$4</c:f>
              <c:strCache>
                <c:ptCount val="1"/>
                <c:pt idx="0">
                  <c:v>Besoin de financement</c:v>
                </c:pt>
              </c:strCache>
            </c:strRef>
          </c:tx>
          <c:spPr>
            <a:pattFill prst="pct90">
              <a:fgClr>
                <a:srgbClr val="C00000"/>
              </a:fgClr>
              <a:bgClr>
                <a:schemeClr val="bg1"/>
              </a:bgClr>
            </a:pattFill>
            <a:ln>
              <a:noFill/>
            </a:ln>
            <a:effectLst/>
          </c:spPr>
          <c:invertIfNegative val="0"/>
          <c:dLbls>
            <c:delete val="1"/>
          </c:dLbls>
          <c:cat>
            <c:strRef>
              <c:f>'Fig 2.13'!$R$5:$R$9</c:f>
              <c:strCache>
                <c:ptCount val="5"/>
                <c:pt idx="0">
                  <c:v>Salariés du privé base (150,5 Md€)</c:v>
                </c:pt>
                <c:pt idx="1">
                  <c:v>Salariés du privé complémentaires (93,5 Md€)</c:v>
                </c:pt>
                <c:pt idx="2">
                  <c:v>Non-salariés (19,1 Md€)</c:v>
                </c:pt>
                <c:pt idx="3">
                  <c:v>Fonctionnaires (79,9 Md€)</c:v>
                </c:pt>
                <c:pt idx="4">
                  <c:v>Régimes spéciaux (21,4 Md€)</c:v>
                </c:pt>
              </c:strCache>
            </c:strRef>
          </c:cat>
          <c:val>
            <c:numRef>
              <c:f>'Fig 2.13'!$L$5:$L$9</c:f>
              <c:numCache>
                <c:formatCode>0.0%</c:formatCode>
                <c:ptCount val="5"/>
                <c:pt idx="0">
                  <c:v>7.3369275404747162E-3</c:v>
                </c:pt>
                <c:pt idx="1">
                  <c:v>0</c:v>
                </c:pt>
                <c:pt idx="2">
                  <c:v>0</c:v>
                </c:pt>
                <c:pt idx="3">
                  <c:v>9.754755548644644E-3</c:v>
                </c:pt>
                <c:pt idx="4">
                  <c:v>0</c:v>
                </c:pt>
              </c:numCache>
            </c:numRef>
          </c:val>
          <c:extLst>
            <c:ext xmlns:c16="http://schemas.microsoft.com/office/drawing/2014/chart" uri="{C3380CC4-5D6E-409C-BE32-E72D297353CC}">
              <c16:uniqueId val="{00000027-89F2-48DF-B526-DBF00913DBEE}"/>
            </c:ext>
          </c:extLst>
        </c:ser>
        <c:dLbls>
          <c:dLblPos val="ctr"/>
          <c:showLegendKey val="0"/>
          <c:showVal val="1"/>
          <c:showCatName val="0"/>
          <c:showSerName val="0"/>
          <c:showPercent val="0"/>
          <c:showBubbleSize val="0"/>
        </c:dLbls>
        <c:gapWidth val="150"/>
        <c:overlap val="100"/>
        <c:axId val="332561423"/>
        <c:axId val="332575567"/>
      </c:barChart>
      <c:catAx>
        <c:axId val="332561423"/>
        <c:scaling>
          <c:orientation val="minMax"/>
        </c:scaling>
        <c:delete val="0"/>
        <c:axPos val="l"/>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332575567"/>
        <c:crosses val="autoZero"/>
        <c:auto val="1"/>
        <c:lblAlgn val="ctr"/>
        <c:lblOffset val="100"/>
        <c:noMultiLvlLbl val="0"/>
      </c:catAx>
      <c:valAx>
        <c:axId val="332575567"/>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crossAx val="332561423"/>
        <c:crosses val="autoZero"/>
        <c:crossBetween val="between"/>
      </c:valAx>
      <c:spPr>
        <a:noFill/>
        <a:ln>
          <a:noFill/>
        </a:ln>
        <a:effectLst/>
      </c:spPr>
    </c:plotArea>
    <c:legend>
      <c:legendPos val="b"/>
      <c:layout>
        <c:manualLayout>
          <c:xMode val="edge"/>
          <c:yMode val="edge"/>
          <c:x val="8.6700880247075254E-3"/>
          <c:y val="0.84391489801925657"/>
          <c:w val="0.99132991197529252"/>
          <c:h val="0.1560851019807433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lumMod val="95000"/>
              <a:lumOff val="5000"/>
            </a:schemeClr>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7908588255887"/>
          <c:y val="3.2665158971999154E-2"/>
          <c:w val="0.79542848121219434"/>
          <c:h val="0.7614741924199997"/>
        </c:manualLayout>
      </c:layout>
      <c:barChart>
        <c:barDir val="bar"/>
        <c:grouping val="percentStacked"/>
        <c:varyColors val="0"/>
        <c:ser>
          <c:idx val="0"/>
          <c:order val="0"/>
          <c:tx>
            <c:strRef>
              <c:f>'Fig 2.14'!$C$4</c:f>
              <c:strCache>
                <c:ptCount val="1"/>
                <c:pt idx="0">
                  <c:v>Cotisations sociales</c:v>
                </c:pt>
              </c:strCache>
            </c:strRef>
          </c:tx>
          <c:spPr>
            <a:solidFill>
              <a:schemeClr val="accent5">
                <a:lumMod val="50000"/>
              </a:schemeClr>
            </a:solidFill>
            <a:ln>
              <a:noFill/>
            </a:ln>
            <a:effectLst/>
          </c:spPr>
          <c:invertIfNegative val="0"/>
          <c:dLbls>
            <c:dLbl>
              <c:idx val="0"/>
              <c:layout/>
              <c:tx>
                <c:rich>
                  <a:bodyPr/>
                  <a:lstStyle/>
                  <a:p>
                    <a:fld id="{7DAED1CF-6539-49E8-8208-A656F8B754D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0CE-46C9-9AFB-6BA0B115A4F8}"/>
                </c:ext>
              </c:extLst>
            </c:dLbl>
            <c:dLbl>
              <c:idx val="1"/>
              <c:layout/>
              <c:tx>
                <c:rich>
                  <a:bodyPr/>
                  <a:lstStyle/>
                  <a:p>
                    <a:fld id="{974313CE-9744-41BB-AC7B-1584DF290B3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B0CE-46C9-9AFB-6BA0B115A4F8}"/>
                </c:ext>
              </c:extLst>
            </c:dLbl>
            <c:dLbl>
              <c:idx val="2"/>
              <c:layout/>
              <c:tx>
                <c:rich>
                  <a:bodyPr/>
                  <a:lstStyle/>
                  <a:p>
                    <a:fld id="{FC326C6A-47D3-4799-8A3A-6554264991B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0CE-46C9-9AFB-6BA0B115A4F8}"/>
                </c:ext>
              </c:extLst>
            </c:dLbl>
            <c:dLbl>
              <c:idx val="3"/>
              <c:layout/>
              <c:tx>
                <c:rich>
                  <a:bodyPr/>
                  <a:lstStyle/>
                  <a:p>
                    <a:fld id="{07CECDF5-5F8F-45A6-A5A9-F62A27B9377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0CE-46C9-9AFB-6BA0B115A4F8}"/>
                </c:ext>
              </c:extLst>
            </c:dLbl>
            <c:dLbl>
              <c:idx val="4"/>
              <c:layout/>
              <c:tx>
                <c:rich>
                  <a:bodyPr/>
                  <a:lstStyle/>
                  <a:p>
                    <a:fld id="{F4A759F5-70A6-4614-AB8A-98181037815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0CE-46C9-9AFB-6BA0B115A4F8}"/>
                </c:ext>
              </c:extLst>
            </c:dLbl>
            <c:dLbl>
              <c:idx val="5"/>
              <c:layout/>
              <c:tx>
                <c:rich>
                  <a:bodyPr/>
                  <a:lstStyle/>
                  <a:p>
                    <a:fld id="{54C93A41-E8F9-4550-B1EE-747E7F44135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0CE-46C9-9AFB-6BA0B115A4F8}"/>
                </c:ext>
              </c:extLst>
            </c:dLbl>
            <c:dLbl>
              <c:idx val="6"/>
              <c:layout/>
              <c:tx>
                <c:rich>
                  <a:bodyPr/>
                  <a:lstStyle/>
                  <a:p>
                    <a:fld id="{63D49317-BBA2-4A1E-8FE3-3C72139A3A3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07-B0CE-46C9-9AFB-6BA0B115A4F8}"/>
                </c:ext>
              </c:extLst>
            </c:dLbl>
            <c:dLbl>
              <c:idx val="8"/>
              <c:layout/>
              <c:tx>
                <c:rich>
                  <a:bodyPr/>
                  <a:lstStyle/>
                  <a:p>
                    <a:fld id="{20C05D45-F3AF-4578-B1B1-997F5065D6C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0CE-46C9-9AFB-6BA0B115A4F8}"/>
                </c:ext>
              </c:extLst>
            </c:dLbl>
            <c:dLbl>
              <c:idx val="9"/>
              <c:layout/>
              <c:tx>
                <c:rich>
                  <a:bodyPr/>
                  <a:lstStyle/>
                  <a:p>
                    <a:fld id="{5846BC32-4920-41F2-9E85-4827DDC2895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B0CE-46C9-9AFB-6BA0B115A4F8}"/>
                </c:ext>
              </c:extLst>
            </c:dLbl>
            <c:dLbl>
              <c:idx val="10"/>
              <c:layout/>
              <c:tx>
                <c:rich>
                  <a:bodyPr/>
                  <a:lstStyle/>
                  <a:p>
                    <a:fld id="{FC78FC56-236C-4042-9AF4-AA840861996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B0CE-46C9-9AFB-6BA0B115A4F8}"/>
                </c:ext>
              </c:extLst>
            </c:dLbl>
            <c:dLbl>
              <c:idx val="11"/>
              <c:layout/>
              <c:tx>
                <c:rich>
                  <a:bodyPr/>
                  <a:lstStyle/>
                  <a:p>
                    <a:fld id="{AB8ADB2B-9DAB-4B24-8879-55992267D31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B0CE-46C9-9AFB-6BA0B115A4F8}"/>
                </c:ext>
              </c:extLst>
            </c:dLbl>
            <c:dLbl>
              <c:idx val="12"/>
              <c:layout/>
              <c:tx>
                <c:rich>
                  <a:bodyPr/>
                  <a:lstStyle/>
                  <a:p>
                    <a:fld id="{0A498842-82B8-496D-BF07-8EC36D17BCF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B0CE-46C9-9AFB-6BA0B115A4F8}"/>
                </c:ext>
              </c:extLst>
            </c:dLbl>
            <c:dLbl>
              <c:idx val="13"/>
              <c:layout/>
              <c:tx>
                <c:rich>
                  <a:bodyPr/>
                  <a:lstStyle/>
                  <a:p>
                    <a:fld id="{49758CDA-51A1-42C7-862C-8290CAD895B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B0CE-46C9-9AFB-6BA0B115A4F8}"/>
                </c:ext>
              </c:extLst>
            </c:dLbl>
            <c:dLbl>
              <c:idx val="14"/>
              <c:layout/>
              <c:tx>
                <c:rich>
                  <a:bodyPr/>
                  <a:lstStyle/>
                  <a:p>
                    <a:fld id="{7AB995F3-572F-4110-97D1-9ADA72B317E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B0CE-46C9-9AFB-6BA0B115A4F8}"/>
                </c:ext>
              </c:extLst>
            </c:dLbl>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2.14'!$C$5:$C$19</c:f>
              <c:numCache>
                <c:formatCode>0%</c:formatCode>
                <c:ptCount val="15"/>
                <c:pt idx="0">
                  <c:v>0.49610584696449372</c:v>
                </c:pt>
                <c:pt idx="1">
                  <c:v>0.58813327242097024</c:v>
                </c:pt>
                <c:pt idx="2">
                  <c:v>0.63680808342803685</c:v>
                </c:pt>
                <c:pt idx="3">
                  <c:v>0.84795067604291963</c:v>
                </c:pt>
                <c:pt idx="4">
                  <c:v>0.83225356748535728</c:v>
                </c:pt>
                <c:pt idx="5">
                  <c:v>0.16157178682155593</c:v>
                </c:pt>
                <c:pt idx="6">
                  <c:v>0.89000133457111397</c:v>
                </c:pt>
                <c:pt idx="7">
                  <c:v>5.7125750786558363E-3</c:v>
                </c:pt>
                <c:pt idx="8">
                  <c:v>0.40910630686226568</c:v>
                </c:pt>
                <c:pt idx="9">
                  <c:v>0.3965416023832215</c:v>
                </c:pt>
                <c:pt idx="10">
                  <c:v>0.35761241953150946</c:v>
                </c:pt>
                <c:pt idx="11">
                  <c:v>0.93561773508157098</c:v>
                </c:pt>
                <c:pt idx="12">
                  <c:v>0.9900679340970685</c:v>
                </c:pt>
                <c:pt idx="13">
                  <c:v>0.44412797232358753</c:v>
                </c:pt>
                <c:pt idx="14">
                  <c:v>0.63092275859256519</c:v>
                </c:pt>
              </c:numCache>
            </c:numRef>
          </c:val>
          <c:extLst>
            <c:ext xmlns:c15="http://schemas.microsoft.com/office/drawing/2012/chart" uri="{02D57815-91ED-43cb-92C2-25804820EDAC}">
              <c15:datalabelsRange>
                <c15:f>'Fig 2.14'!$R$5:$R$19</c15:f>
                <c15:dlblRangeCache>
                  <c:ptCount val="15"/>
                  <c:pt idx="0">
                    <c:v>50%</c:v>
                  </c:pt>
                  <c:pt idx="1">
                    <c:v>59%</c:v>
                  </c:pt>
                  <c:pt idx="2">
                    <c:v>64%</c:v>
                  </c:pt>
                  <c:pt idx="3">
                    <c:v>85%</c:v>
                  </c:pt>
                  <c:pt idx="4">
                    <c:v>83%</c:v>
                  </c:pt>
                  <c:pt idx="5">
                    <c:v>16%</c:v>
                  </c:pt>
                  <c:pt idx="6">
                    <c:v>89%</c:v>
                  </c:pt>
                  <c:pt idx="8">
                    <c:v>41%</c:v>
                  </c:pt>
                  <c:pt idx="9">
                    <c:v>40%</c:v>
                  </c:pt>
                  <c:pt idx="10">
                    <c:v>36%</c:v>
                  </c:pt>
                  <c:pt idx="11">
                    <c:v>94%</c:v>
                  </c:pt>
                  <c:pt idx="12">
                    <c:v>99%</c:v>
                  </c:pt>
                  <c:pt idx="13">
                    <c:v>44%</c:v>
                  </c:pt>
                  <c:pt idx="14">
                    <c:v>63%</c:v>
                  </c:pt>
                </c15:dlblRangeCache>
              </c15:datalabelsRange>
            </c:ext>
            <c:ext xmlns:c16="http://schemas.microsoft.com/office/drawing/2014/chart" uri="{C3380CC4-5D6E-409C-BE32-E72D297353CC}">
              <c16:uniqueId val="{0000000F-B0CE-46C9-9AFB-6BA0B115A4F8}"/>
            </c:ext>
          </c:extLst>
        </c:ser>
        <c:ser>
          <c:idx val="1"/>
          <c:order val="1"/>
          <c:tx>
            <c:strRef>
              <c:f>'Fig 2.14'!$D$4</c:f>
              <c:strCache>
                <c:ptCount val="1"/>
                <c:pt idx="0">
                  <c:v>ITAF et prises en charge État</c:v>
                </c:pt>
              </c:strCache>
            </c:strRef>
          </c:tx>
          <c:spPr>
            <a:pattFill prst="pct80">
              <a:fgClr>
                <a:schemeClr val="accent6">
                  <a:lumMod val="75000"/>
                </a:schemeClr>
              </a:fgClr>
              <a:bgClr>
                <a:schemeClr val="bg1"/>
              </a:bgClr>
            </a:pattFill>
            <a:ln>
              <a:noFill/>
            </a:ln>
            <a:effectLst/>
          </c:spPr>
          <c:invertIfNegative val="0"/>
          <c:dLbls>
            <c:dLbl>
              <c:idx val="0"/>
              <c:layout/>
              <c:tx>
                <c:rich>
                  <a:bodyPr/>
                  <a:lstStyle/>
                  <a:p>
                    <a:fld id="{3DF7EC3A-2CA2-4C73-A2DA-44B2FD18FF66}"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1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1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1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14-B0CE-46C9-9AFB-6BA0B115A4F8}"/>
                </c:ext>
              </c:extLst>
            </c:dLbl>
            <c:dLbl>
              <c:idx val="5"/>
              <c:layout/>
              <c:tx>
                <c:rich>
                  <a:bodyPr/>
                  <a:lstStyle/>
                  <a:p>
                    <a:fld id="{75C161AD-B346-486A-8939-7FA772600EF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B0CE-46C9-9AFB-6BA0B115A4F8}"/>
                </c:ext>
              </c:extLst>
            </c:dLbl>
            <c:dLbl>
              <c:idx val="6"/>
              <c:tx>
                <c:rich>
                  <a:bodyPr/>
                  <a:lstStyle/>
                  <a:p>
                    <a:fld id="{0571B091-B657-4E25-B484-95B6994CD44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17-B0CE-46C9-9AFB-6BA0B115A4F8}"/>
                </c:ext>
              </c:extLst>
            </c:dLbl>
            <c:dLbl>
              <c:idx val="8"/>
              <c:layout/>
              <c:tx>
                <c:rich>
                  <a:bodyPr/>
                  <a:lstStyle/>
                  <a:p>
                    <a:fld id="{9A3C7611-4655-4FC4-A91E-6569BD1AA4C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1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1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1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1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1D-B0CE-46C9-9AFB-6BA0B115A4F8}"/>
                </c:ext>
              </c:extLst>
            </c:dLbl>
            <c:dLbl>
              <c:idx val="14"/>
              <c:layout/>
              <c:tx>
                <c:rich>
                  <a:bodyPr/>
                  <a:lstStyle/>
                  <a:p>
                    <a:fld id="{85D7CFE8-2824-4540-849E-9294748B96A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2.14'!$D$5:$D$19</c:f>
              <c:numCache>
                <c:formatCode>0%</c:formatCode>
                <c:ptCount val="15"/>
                <c:pt idx="0">
                  <c:v>0.34927175762101453</c:v>
                </c:pt>
                <c:pt idx="1">
                  <c:v>2.6987631544743273E-2</c:v>
                </c:pt>
                <c:pt idx="2">
                  <c:v>0</c:v>
                </c:pt>
                <c:pt idx="3">
                  <c:v>0</c:v>
                </c:pt>
                <c:pt idx="4">
                  <c:v>0</c:v>
                </c:pt>
                <c:pt idx="5">
                  <c:v>0.39094430703863442</c:v>
                </c:pt>
                <c:pt idx="6">
                  <c:v>-4.27152337086531E-3</c:v>
                </c:pt>
                <c:pt idx="7">
                  <c:v>2.9511908222733642E-3</c:v>
                </c:pt>
                <c:pt idx="8">
                  <c:v>0.20813504718965667</c:v>
                </c:pt>
                <c:pt idx="9">
                  <c:v>0</c:v>
                </c:pt>
                <c:pt idx="10">
                  <c:v>1.8670271002509554E-4</c:v>
                </c:pt>
                <c:pt idx="11">
                  <c:v>0</c:v>
                </c:pt>
                <c:pt idx="12">
                  <c:v>0</c:v>
                </c:pt>
                <c:pt idx="13">
                  <c:v>4.0271581853854765E-2</c:v>
                </c:pt>
                <c:pt idx="14">
                  <c:v>0.14564709934063896</c:v>
                </c:pt>
              </c:numCache>
            </c:numRef>
          </c:val>
          <c:extLst>
            <c:ext xmlns:c15="http://schemas.microsoft.com/office/drawing/2012/chart" uri="{02D57815-91ED-43cb-92C2-25804820EDAC}">
              <c15:datalabelsRange>
                <c15:f>'Fig 2.14'!$S$5:$S$19</c15:f>
                <c15:dlblRangeCache>
                  <c:ptCount val="15"/>
                  <c:pt idx="0">
                    <c:v>35%</c:v>
                  </c:pt>
                  <c:pt idx="5">
                    <c:v>39%</c:v>
                  </c:pt>
                  <c:pt idx="8">
                    <c:v>21%</c:v>
                  </c:pt>
                  <c:pt idx="14">
                    <c:v>15%</c:v>
                  </c:pt>
                </c15:dlblRangeCache>
              </c15:datalabelsRange>
            </c:ext>
            <c:ext xmlns:c16="http://schemas.microsoft.com/office/drawing/2014/chart" uri="{C3380CC4-5D6E-409C-BE32-E72D297353CC}">
              <c16:uniqueId val="{0000001F-B0CE-46C9-9AFB-6BA0B115A4F8}"/>
            </c:ext>
          </c:extLst>
        </c:ser>
        <c:ser>
          <c:idx val="2"/>
          <c:order val="2"/>
          <c:tx>
            <c:strRef>
              <c:f>'Fig 2.14'!$E$4</c:f>
              <c:strCache>
                <c:ptCount val="1"/>
                <c:pt idx="0">
                  <c:v>Compensation démographique</c:v>
                </c:pt>
              </c:strCache>
            </c:strRef>
          </c:tx>
          <c:spPr>
            <a:pattFill prst="pct30">
              <a:fgClr>
                <a:schemeClr val="accent5">
                  <a:lumMod val="50000"/>
                </a:schemeClr>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2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2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2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24-B0CE-46C9-9AFB-6BA0B115A4F8}"/>
                </c:ext>
              </c:extLst>
            </c:dLbl>
            <c:dLbl>
              <c:idx val="5"/>
              <c:layout/>
              <c:tx>
                <c:rich>
                  <a:bodyPr/>
                  <a:lstStyle/>
                  <a:p>
                    <a:fld id="{3E1376C4-55F3-4854-8437-B853E83E689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26-B0CE-46C9-9AFB-6BA0B115A4F8}"/>
                </c:ext>
              </c:extLst>
            </c:dLbl>
            <c:dLbl>
              <c:idx val="7"/>
              <c:layout/>
              <c:tx>
                <c:rich>
                  <a:bodyPr/>
                  <a:lstStyle/>
                  <a:p>
                    <a:fld id="{4436F140-67E5-4D47-A243-47F002D2302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2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2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2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2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2C-B0CE-46C9-9AFB-6BA0B115A4F8}"/>
                </c:ext>
              </c:extLst>
            </c:dLbl>
            <c:dLbl>
              <c:idx val="13"/>
              <c:layout/>
              <c:tx>
                <c:rich>
                  <a:bodyPr/>
                  <a:lstStyle/>
                  <a:p>
                    <a:fld id="{400F7067-CF25-4907-947E-193AEDF07A2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2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2.14'!$E$5:$E$19</c:f>
              <c:numCache>
                <c:formatCode>0%</c:formatCode>
                <c:ptCount val="15"/>
                <c:pt idx="0">
                  <c:v>0</c:v>
                </c:pt>
                <c:pt idx="1">
                  <c:v>0</c:v>
                </c:pt>
                <c:pt idx="2">
                  <c:v>0</c:v>
                </c:pt>
                <c:pt idx="3">
                  <c:v>0</c:v>
                </c:pt>
                <c:pt idx="4">
                  <c:v>0</c:v>
                </c:pt>
                <c:pt idx="5">
                  <c:v>0.35263507605588118</c:v>
                </c:pt>
                <c:pt idx="6">
                  <c:v>0</c:v>
                </c:pt>
                <c:pt idx="7">
                  <c:v>0.16450148364493999</c:v>
                </c:pt>
                <c:pt idx="8">
                  <c:v>0</c:v>
                </c:pt>
                <c:pt idx="9">
                  <c:v>0</c:v>
                </c:pt>
                <c:pt idx="10">
                  <c:v>1.5082179184780947E-2</c:v>
                </c:pt>
                <c:pt idx="11">
                  <c:v>5.295243184532698E-3</c:v>
                </c:pt>
                <c:pt idx="12">
                  <c:v>0</c:v>
                </c:pt>
                <c:pt idx="13">
                  <c:v>0.37561509061015963</c:v>
                </c:pt>
                <c:pt idx="14">
                  <c:v>2.2658517530701294E-3</c:v>
                </c:pt>
              </c:numCache>
            </c:numRef>
          </c:val>
          <c:extLst>
            <c:ext xmlns:c15="http://schemas.microsoft.com/office/drawing/2012/chart" uri="{02D57815-91ED-43cb-92C2-25804820EDAC}">
              <c15:datalabelsRange>
                <c15:f>'Fig 2.14'!$T$5:$T$19</c15:f>
                <c15:dlblRangeCache>
                  <c:ptCount val="15"/>
                  <c:pt idx="5">
                    <c:v>35%</c:v>
                  </c:pt>
                  <c:pt idx="7">
                    <c:v>16%</c:v>
                  </c:pt>
                  <c:pt idx="13">
                    <c:v>38%</c:v>
                  </c:pt>
                </c15:dlblRangeCache>
              </c15:datalabelsRange>
            </c:ext>
            <c:ext xmlns:c16="http://schemas.microsoft.com/office/drawing/2014/chart" uri="{C3380CC4-5D6E-409C-BE32-E72D297353CC}">
              <c16:uniqueId val="{0000002F-B0CE-46C9-9AFB-6BA0B115A4F8}"/>
            </c:ext>
          </c:extLst>
        </c:ser>
        <c:ser>
          <c:idx val="3"/>
          <c:order val="3"/>
          <c:tx>
            <c:strRef>
              <c:f>'Fig 2.14'!$F$4</c:f>
              <c:strCache>
                <c:ptCount val="1"/>
                <c:pt idx="0">
                  <c:v>Prises en charge  FSV</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3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3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3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3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3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3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3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3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3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3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3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3C-B0CE-46C9-9AFB-6BA0B115A4F8}"/>
                </c:ext>
              </c:extLst>
            </c:dLbl>
            <c:dLbl>
              <c:idx val="13"/>
              <c:layout/>
              <c:tx>
                <c:rich>
                  <a:bodyPr/>
                  <a:lstStyle/>
                  <a:p>
                    <a:fld id="{74538DE3-BCC7-430B-B308-B589B6F8252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D-B0CE-46C9-9AFB-6BA0B115A4F8}"/>
                </c:ext>
              </c:extLst>
            </c:dLbl>
            <c:dLbl>
              <c:idx val="14"/>
              <c:layout/>
              <c:tx>
                <c:rich>
                  <a:bodyPr/>
                  <a:lstStyle/>
                  <a:p>
                    <a:fld id="{37BFF4BB-D1BB-4E8E-B7D0-5AD430CE751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2.14'!$F$5:$F$19</c:f>
              <c:numCache>
                <c:formatCode>0%</c:formatCode>
                <c:ptCount val="15"/>
                <c:pt idx="0">
                  <c:v>0</c:v>
                </c:pt>
                <c:pt idx="1">
                  <c:v>0</c:v>
                </c:pt>
                <c:pt idx="2">
                  <c:v>0</c:v>
                </c:pt>
                <c:pt idx="3">
                  <c:v>3.048331350218144E-2</c:v>
                </c:pt>
                <c:pt idx="4">
                  <c:v>2.784432304728442E-3</c:v>
                </c:pt>
                <c:pt idx="5">
                  <c:v>4.271448454591463E-2</c:v>
                </c:pt>
                <c:pt idx="6">
                  <c:v>6.4942549319259573E-4</c:v>
                </c:pt>
                <c:pt idx="7">
                  <c:v>8.0539018045688374E-3</c:v>
                </c:pt>
                <c:pt idx="8">
                  <c:v>1.7674779288857963E-4</c:v>
                </c:pt>
                <c:pt idx="9">
                  <c:v>4.5122918515783072E-5</c:v>
                </c:pt>
                <c:pt idx="10">
                  <c:v>4.1432473417974242E-5</c:v>
                </c:pt>
                <c:pt idx="11">
                  <c:v>1.8227787291182015E-5</c:v>
                </c:pt>
                <c:pt idx="12">
                  <c:v>2.2202358091572991E-5</c:v>
                </c:pt>
                <c:pt idx="13">
                  <c:v>7.2595213450596566E-2</c:v>
                </c:pt>
                <c:pt idx="14">
                  <c:v>0.11737793287145123</c:v>
                </c:pt>
              </c:numCache>
            </c:numRef>
          </c:val>
          <c:extLst>
            <c:ext xmlns:c15="http://schemas.microsoft.com/office/drawing/2012/chart" uri="{02D57815-91ED-43cb-92C2-25804820EDAC}">
              <c15:datalabelsRange>
                <c15:f>'Fig 2.14'!$U$5:$U$19</c15:f>
                <c15:dlblRangeCache>
                  <c:ptCount val="15"/>
                  <c:pt idx="13">
                    <c:v>7%</c:v>
                  </c:pt>
                  <c:pt idx="14">
                    <c:v>12%</c:v>
                  </c:pt>
                </c15:dlblRangeCache>
              </c15:datalabelsRange>
            </c:ext>
            <c:ext xmlns:c16="http://schemas.microsoft.com/office/drawing/2014/chart" uri="{C3380CC4-5D6E-409C-BE32-E72D297353CC}">
              <c16:uniqueId val="{0000003F-B0CE-46C9-9AFB-6BA0B115A4F8}"/>
            </c:ext>
          </c:extLst>
        </c:ser>
        <c:ser>
          <c:idx val="4"/>
          <c:order val="4"/>
          <c:tx>
            <c:strRef>
              <c:f>'Fig 2.14'!$G$4</c:f>
              <c:strCache>
                <c:ptCount val="1"/>
                <c:pt idx="0">
                  <c:v>Transferts entre organismes (externes)</c:v>
                </c:pt>
              </c:strCache>
            </c:strRef>
          </c:tx>
          <c:spPr>
            <a:pattFill prst="pct90">
              <a:fgClr>
                <a:srgbClr val="00808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4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4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4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43-B0CE-46C9-9AFB-6BA0B115A4F8}"/>
                </c:ext>
              </c:extLst>
            </c:dLbl>
            <c:dLbl>
              <c:idx val="4"/>
              <c:layout/>
              <c:tx>
                <c:rich>
                  <a:bodyPr/>
                  <a:lstStyle/>
                  <a:p>
                    <a:fld id="{D7ECB518-A039-4644-8443-44404E61261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4-B0CE-46C9-9AFB-6BA0B115A4F8}"/>
                </c:ext>
              </c:extLst>
            </c:dLbl>
            <c:dLbl>
              <c:idx val="5"/>
              <c:layout/>
              <c:tx>
                <c:rich>
                  <a:bodyPr/>
                  <a:lstStyle/>
                  <a:p>
                    <a:fld id="{5754EA14-0217-47D3-8435-8DACB7E552E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B0CE-46C9-9AFB-6BA0B115A4F8}"/>
                </c:ext>
              </c:extLst>
            </c:dLbl>
            <c:dLbl>
              <c:idx val="6"/>
              <c:layout/>
              <c:tx>
                <c:rich>
                  <a:bodyPr/>
                  <a:lstStyle/>
                  <a:p>
                    <a:fld id="{F03936F0-35A5-4ED8-9485-6CE65B10C4F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4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4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4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4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4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4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4D-B0CE-46C9-9AFB-6BA0B115A4F8}"/>
                </c:ext>
              </c:extLst>
            </c:dLbl>
            <c:dLbl>
              <c:idx val="14"/>
              <c:layout/>
              <c:tx>
                <c:rich>
                  <a:bodyPr/>
                  <a:lstStyle/>
                  <a:p>
                    <a:fld id="{38567151-AE1E-473C-8527-8E904B89807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4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2.14'!$G$5:$G$19</c:f>
              <c:numCache>
                <c:formatCode>0%</c:formatCode>
                <c:ptCount val="15"/>
                <c:pt idx="0">
                  <c:v>0</c:v>
                </c:pt>
                <c:pt idx="1">
                  <c:v>0</c:v>
                </c:pt>
                <c:pt idx="2">
                  <c:v>0</c:v>
                </c:pt>
                <c:pt idx="3">
                  <c:v>2.3062895180295612E-2</c:v>
                </c:pt>
                <c:pt idx="4">
                  <c:v>0.11398351306044978</c:v>
                </c:pt>
                <c:pt idx="5">
                  <c:v>3.7989600074877302E-4</c:v>
                </c:pt>
                <c:pt idx="6">
                  <c:v>4.3341748241861038E-2</c:v>
                </c:pt>
                <c:pt idx="7">
                  <c:v>0</c:v>
                </c:pt>
                <c:pt idx="8">
                  <c:v>0</c:v>
                </c:pt>
                <c:pt idx="9">
                  <c:v>8.1125045514433056E-6</c:v>
                </c:pt>
                <c:pt idx="10">
                  <c:v>0</c:v>
                </c:pt>
                <c:pt idx="11">
                  <c:v>0</c:v>
                </c:pt>
                <c:pt idx="12">
                  <c:v>0</c:v>
                </c:pt>
                <c:pt idx="13">
                  <c:v>3.5041900744426389E-2</c:v>
                </c:pt>
                <c:pt idx="14">
                  <c:v>6.593965365400585E-2</c:v>
                </c:pt>
              </c:numCache>
            </c:numRef>
          </c:val>
          <c:extLst>
            <c:ext xmlns:c15="http://schemas.microsoft.com/office/drawing/2012/chart" uri="{02D57815-91ED-43cb-92C2-25804820EDAC}">
              <c15:datalabelsRange>
                <c15:f>'Fig 2.14'!$V$5:$V$19</c15:f>
                <c15:dlblRangeCache>
                  <c:ptCount val="15"/>
                  <c:pt idx="4">
                    <c:v>11%</c:v>
                  </c:pt>
                  <c:pt idx="6">
                    <c:v>4%</c:v>
                  </c:pt>
                  <c:pt idx="14">
                    <c:v>7%</c:v>
                  </c:pt>
                </c15:dlblRangeCache>
              </c15:datalabelsRange>
            </c:ext>
            <c:ext xmlns:c16="http://schemas.microsoft.com/office/drawing/2014/chart" uri="{C3380CC4-5D6E-409C-BE32-E72D297353CC}">
              <c16:uniqueId val="{0000004F-B0CE-46C9-9AFB-6BA0B115A4F8}"/>
            </c:ext>
          </c:extLst>
        </c:ser>
        <c:ser>
          <c:idx val="5"/>
          <c:order val="5"/>
          <c:tx>
            <c:strRef>
              <c:f>'Fig 2.14'!$H$4</c:f>
              <c:strCache>
                <c:ptCount val="1"/>
                <c:pt idx="0">
                  <c:v>Subvention d'équilibre</c:v>
                </c:pt>
              </c:strCache>
            </c:strRef>
          </c:tx>
          <c:spPr>
            <a:solidFill>
              <a:schemeClr val="accent3">
                <a:lumMod val="75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5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5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5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5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5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5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56-B0CE-46C9-9AFB-6BA0B115A4F8}"/>
                </c:ext>
              </c:extLst>
            </c:dLbl>
            <c:dLbl>
              <c:idx val="7"/>
              <c:layout/>
              <c:tx>
                <c:rich>
                  <a:bodyPr/>
                  <a:lstStyle/>
                  <a:p>
                    <a:fld id="{FFA58F92-5146-40CA-AB33-6BFE62F17FF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58-B0CE-46C9-9AFB-6BA0B115A4F8}"/>
                </c:ext>
              </c:extLst>
            </c:dLbl>
            <c:dLbl>
              <c:idx val="9"/>
              <c:layout/>
              <c:tx>
                <c:rich>
                  <a:bodyPr/>
                  <a:lstStyle/>
                  <a:p>
                    <a:fld id="{157204EF-66E9-46E4-A06A-11E86DC5B33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9-B0CE-46C9-9AFB-6BA0B115A4F8}"/>
                </c:ext>
              </c:extLst>
            </c:dLbl>
            <c:dLbl>
              <c:idx val="10"/>
              <c:layout/>
              <c:tx>
                <c:rich>
                  <a:bodyPr/>
                  <a:lstStyle/>
                  <a:p>
                    <a:fld id="{A8163478-D26D-40AA-997B-2278CF912BE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5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5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5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5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5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2.14'!$H$5:$H$19</c:f>
              <c:numCache>
                <c:formatCode>0%</c:formatCode>
                <c:ptCount val="15"/>
                <c:pt idx="0">
                  <c:v>0</c:v>
                </c:pt>
                <c:pt idx="1">
                  <c:v>0</c:v>
                </c:pt>
                <c:pt idx="2">
                  <c:v>0</c:v>
                </c:pt>
                <c:pt idx="3">
                  <c:v>0</c:v>
                </c:pt>
                <c:pt idx="4">
                  <c:v>0</c:v>
                </c:pt>
                <c:pt idx="5">
                  <c:v>0</c:v>
                </c:pt>
                <c:pt idx="6">
                  <c:v>0</c:v>
                </c:pt>
                <c:pt idx="7">
                  <c:v>0.81389867816842432</c:v>
                </c:pt>
                <c:pt idx="8">
                  <c:v>0</c:v>
                </c:pt>
                <c:pt idx="9">
                  <c:v>0.59789158544137155</c:v>
                </c:pt>
                <c:pt idx="10">
                  <c:v>0.6215373764270834</c:v>
                </c:pt>
                <c:pt idx="11">
                  <c:v>0</c:v>
                </c:pt>
                <c:pt idx="12">
                  <c:v>0</c:v>
                </c:pt>
                <c:pt idx="13">
                  <c:v>0</c:v>
                </c:pt>
                <c:pt idx="14">
                  <c:v>0</c:v>
                </c:pt>
              </c:numCache>
            </c:numRef>
          </c:val>
          <c:extLst>
            <c:ext xmlns:c15="http://schemas.microsoft.com/office/drawing/2012/chart" uri="{02D57815-91ED-43cb-92C2-25804820EDAC}">
              <c15:datalabelsRange>
                <c15:f>'Fig 2.14'!$W$5:$W$19</c15:f>
                <c15:dlblRangeCache>
                  <c:ptCount val="15"/>
                  <c:pt idx="7">
                    <c:v>81%</c:v>
                  </c:pt>
                  <c:pt idx="9">
                    <c:v>60%</c:v>
                  </c:pt>
                  <c:pt idx="10">
                    <c:v>62%</c:v>
                  </c:pt>
                </c15:dlblRangeCache>
              </c15:datalabelsRange>
            </c:ext>
            <c:ext xmlns:c16="http://schemas.microsoft.com/office/drawing/2014/chart" uri="{C3380CC4-5D6E-409C-BE32-E72D297353CC}">
              <c16:uniqueId val="{0000005F-B0CE-46C9-9AFB-6BA0B115A4F8}"/>
            </c:ext>
          </c:extLst>
        </c:ser>
        <c:ser>
          <c:idx val="6"/>
          <c:order val="6"/>
          <c:tx>
            <c:strRef>
              <c:f>'Fig 2.14'!$I$4</c:f>
              <c:strCache>
                <c:ptCount val="1"/>
                <c:pt idx="0">
                  <c:v> Transferts entre organismes (internes)</c:v>
                </c:pt>
              </c:strCache>
            </c:strRef>
          </c:tx>
          <c:spPr>
            <a:pattFill prst="pct30">
              <a:fgClr>
                <a:srgbClr val="00808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6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6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6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6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6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6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6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67-B0CE-46C9-9AFB-6BA0B115A4F8}"/>
                </c:ext>
              </c:extLst>
            </c:dLbl>
            <c:dLbl>
              <c:idx val="8"/>
              <c:layout/>
              <c:tx>
                <c:rich>
                  <a:bodyPr/>
                  <a:lstStyle/>
                  <a:p>
                    <a:fld id="{0E94EC66-9EE2-4FB7-ADC2-C8F7D8B6C415}"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6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6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6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6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6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6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6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2.14'!$I$5:$I$19</c:f>
              <c:numCache>
                <c:formatCode>0%</c:formatCode>
                <c:ptCount val="15"/>
                <c:pt idx="0">
                  <c:v>0</c:v>
                </c:pt>
                <c:pt idx="1">
                  <c:v>0</c:v>
                </c:pt>
                <c:pt idx="2">
                  <c:v>0</c:v>
                </c:pt>
                <c:pt idx="3">
                  <c:v>0</c:v>
                </c:pt>
                <c:pt idx="4">
                  <c:v>1.4366327776207324E-2</c:v>
                </c:pt>
                <c:pt idx="5">
                  <c:v>0</c:v>
                </c:pt>
                <c:pt idx="6">
                  <c:v>0</c:v>
                </c:pt>
                <c:pt idx="7">
                  <c:v>0</c:v>
                </c:pt>
                <c:pt idx="8">
                  <c:v>0.37987965828184611</c:v>
                </c:pt>
                <c:pt idx="9">
                  <c:v>0</c:v>
                </c:pt>
                <c:pt idx="10">
                  <c:v>0</c:v>
                </c:pt>
                <c:pt idx="11">
                  <c:v>2.5196825455060263E-2</c:v>
                </c:pt>
                <c:pt idx="12">
                  <c:v>9.3635961523600587E-3</c:v>
                </c:pt>
                <c:pt idx="13">
                  <c:v>0</c:v>
                </c:pt>
                <c:pt idx="14">
                  <c:v>1.314451776105811E-2</c:v>
                </c:pt>
              </c:numCache>
            </c:numRef>
          </c:val>
          <c:extLst>
            <c:ext xmlns:c15="http://schemas.microsoft.com/office/drawing/2012/chart" uri="{02D57815-91ED-43cb-92C2-25804820EDAC}">
              <c15:datalabelsRange>
                <c15:f>'Fig 2.14'!$X$5:$X$19</c15:f>
                <c15:dlblRangeCache>
                  <c:ptCount val="15"/>
                  <c:pt idx="8">
                    <c:v>38%</c:v>
                  </c:pt>
                </c15:dlblRangeCache>
              </c15:datalabelsRange>
            </c:ext>
            <c:ext xmlns:c16="http://schemas.microsoft.com/office/drawing/2014/chart" uri="{C3380CC4-5D6E-409C-BE32-E72D297353CC}">
              <c16:uniqueId val="{0000006F-B0CE-46C9-9AFB-6BA0B115A4F8}"/>
            </c:ext>
          </c:extLst>
        </c:ser>
        <c:ser>
          <c:idx val="7"/>
          <c:order val="7"/>
          <c:tx>
            <c:strRef>
              <c:f>'Fig 2.14'!$J$4</c:f>
              <c:strCache>
                <c:ptCount val="1"/>
                <c:pt idx="0">
                  <c:v>Produits de gestion, financiers</c:v>
                </c:pt>
              </c:strCache>
            </c:strRef>
          </c:tx>
          <c:spPr>
            <a:solidFill>
              <a:schemeClr val="accent4">
                <a:lumMod val="75000"/>
              </a:schemeClr>
            </a:solidFill>
            <a:ln>
              <a:noFill/>
            </a:ln>
            <a:effectLst/>
          </c:spPr>
          <c:invertIfNegative val="0"/>
          <c:dLbls>
            <c:dLbl>
              <c:idx val="0"/>
              <c:layout/>
              <c:tx>
                <c:rich>
                  <a:bodyPr/>
                  <a:lstStyle/>
                  <a:p>
                    <a:fld id="{C1FFD6ED-9735-4538-94FA-A01BD06BA511}"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B0CE-46C9-9AFB-6BA0B115A4F8}"/>
                </c:ext>
              </c:extLst>
            </c:dLbl>
            <c:dLbl>
              <c:idx val="1"/>
              <c:layout/>
              <c:tx>
                <c:rich>
                  <a:bodyPr/>
                  <a:lstStyle/>
                  <a:p>
                    <a:fld id="{D290B945-5308-4EDF-B6DF-6F3E64645C4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1-B0CE-46C9-9AFB-6BA0B115A4F8}"/>
                </c:ext>
              </c:extLst>
            </c:dLbl>
            <c:dLbl>
              <c:idx val="2"/>
              <c:layout/>
              <c:tx>
                <c:rich>
                  <a:bodyPr/>
                  <a:lstStyle/>
                  <a:p>
                    <a:fld id="{DDF90E99-7AA2-4275-8709-3536A50B710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2-B0CE-46C9-9AFB-6BA0B115A4F8}"/>
                </c:ext>
              </c:extLst>
            </c:dLbl>
            <c:dLbl>
              <c:idx val="3"/>
              <c:layout/>
              <c:tx>
                <c:rich>
                  <a:bodyPr/>
                  <a:lstStyle/>
                  <a:p>
                    <a:fld id="{16C08737-72A9-4A51-A75E-41B98BEB71B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74-B0CE-46C9-9AFB-6BA0B115A4F8}"/>
                </c:ext>
              </c:extLst>
            </c:dLbl>
            <c:dLbl>
              <c:idx val="5"/>
              <c:layout/>
              <c:tx>
                <c:rich>
                  <a:bodyPr/>
                  <a:lstStyle/>
                  <a:p>
                    <a:fld id="{A98DF649-1DDD-403D-94FA-412423B90A1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5-B0CE-46C9-9AFB-6BA0B115A4F8}"/>
                </c:ext>
              </c:extLst>
            </c:dLbl>
            <c:dLbl>
              <c:idx val="6"/>
              <c:layout/>
              <c:tx>
                <c:rich>
                  <a:bodyPr/>
                  <a:lstStyle/>
                  <a:p>
                    <a:fld id="{BBA2AFE3-9731-49C9-B3C5-2F70F3B8C08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7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7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7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7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7A-B0CE-46C9-9AFB-6BA0B115A4F8}"/>
                </c:ext>
              </c:extLst>
            </c:dLbl>
            <c:dLbl>
              <c:idx val="11"/>
              <c:delete val="1"/>
              <c:extLst>
                <c:ext xmlns:c15="http://schemas.microsoft.com/office/drawing/2012/chart" uri="{CE6537A1-D6FC-4f65-9D91-7224C49458BB}"/>
                <c:ext xmlns:c16="http://schemas.microsoft.com/office/drawing/2014/chart" uri="{C3380CC4-5D6E-409C-BE32-E72D297353CC}">
                  <c16:uniqueId val="{0000007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7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7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7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2.14'!$J$5:$J$19</c:f>
              <c:numCache>
                <c:formatCode>0%</c:formatCode>
                <c:ptCount val="15"/>
                <c:pt idx="0">
                  <c:v>0.14324375291983482</c:v>
                </c:pt>
                <c:pt idx="1">
                  <c:v>0.38487909603428661</c:v>
                </c:pt>
                <c:pt idx="2">
                  <c:v>0.36319191657196315</c:v>
                </c:pt>
                <c:pt idx="3">
                  <c:v>9.8503115274603786E-2</c:v>
                </c:pt>
                <c:pt idx="4">
                  <c:v>3.660487788679416E-2</c:v>
                </c:pt>
                <c:pt idx="5">
                  <c:v>5.1754449537265095E-2</c:v>
                </c:pt>
                <c:pt idx="6">
                  <c:v>7.027901506469772E-2</c:v>
                </c:pt>
                <c:pt idx="7">
                  <c:v>4.8821704811375733E-3</c:v>
                </c:pt>
                <c:pt idx="8">
                  <c:v>2.7022398733429855E-3</c:v>
                </c:pt>
                <c:pt idx="9">
                  <c:v>5.5135767523396507E-3</c:v>
                </c:pt>
                <c:pt idx="10">
                  <c:v>5.5398896731830754E-3</c:v>
                </c:pt>
                <c:pt idx="11">
                  <c:v>1.6138185663085169E-3</c:v>
                </c:pt>
                <c:pt idx="12">
                  <c:v>5.462673924797358E-4</c:v>
                </c:pt>
                <c:pt idx="13">
                  <c:v>3.2348241017374914E-2</c:v>
                </c:pt>
                <c:pt idx="14">
                  <c:v>1.7140232903644106E-2</c:v>
                </c:pt>
              </c:numCache>
            </c:numRef>
          </c:val>
          <c:extLst>
            <c:ext xmlns:c15="http://schemas.microsoft.com/office/drawing/2012/chart" uri="{02D57815-91ED-43cb-92C2-25804820EDAC}">
              <c15:datalabelsRange>
                <c15:f>'Fig 2.14'!$Y$5:$Y$19</c15:f>
                <c15:dlblRangeCache>
                  <c:ptCount val="15"/>
                  <c:pt idx="0">
                    <c:v>14%</c:v>
                  </c:pt>
                  <c:pt idx="1">
                    <c:v>38%</c:v>
                  </c:pt>
                  <c:pt idx="2">
                    <c:v>36%</c:v>
                  </c:pt>
                  <c:pt idx="3">
                    <c:v>10%</c:v>
                  </c:pt>
                  <c:pt idx="5">
                    <c:v>5%</c:v>
                  </c:pt>
                  <c:pt idx="6">
                    <c:v>7%</c:v>
                  </c:pt>
                </c15:dlblRangeCache>
              </c15:datalabelsRange>
            </c:ext>
            <c:ext xmlns:c16="http://schemas.microsoft.com/office/drawing/2014/chart" uri="{C3380CC4-5D6E-409C-BE32-E72D297353CC}">
              <c16:uniqueId val="{0000007F-B0CE-46C9-9AFB-6BA0B115A4F8}"/>
            </c:ext>
          </c:extLst>
        </c:ser>
        <c:ser>
          <c:idx val="8"/>
          <c:order val="8"/>
          <c:tx>
            <c:strRef>
              <c:f>'Fig 2.14'!$K$4</c:f>
              <c:strCache>
                <c:ptCount val="1"/>
                <c:pt idx="0">
                  <c:v>Besoin de financement</c:v>
                </c:pt>
              </c:strCache>
            </c:strRef>
          </c:tx>
          <c:spPr>
            <a:pattFill prst="pct90">
              <a:fgClr>
                <a:srgbClr val="C00000"/>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80-B0CE-46C9-9AFB-6BA0B115A4F8}"/>
                </c:ext>
              </c:extLst>
            </c:dLbl>
            <c:dLbl>
              <c:idx val="1"/>
              <c:delete val="1"/>
              <c:extLst>
                <c:ext xmlns:c15="http://schemas.microsoft.com/office/drawing/2012/chart" uri="{CE6537A1-D6FC-4f65-9D91-7224C49458BB}"/>
                <c:ext xmlns:c16="http://schemas.microsoft.com/office/drawing/2014/chart" uri="{C3380CC4-5D6E-409C-BE32-E72D297353CC}">
                  <c16:uniqueId val="{00000081-B0CE-46C9-9AFB-6BA0B115A4F8}"/>
                </c:ext>
              </c:extLst>
            </c:dLbl>
            <c:dLbl>
              <c:idx val="2"/>
              <c:delete val="1"/>
              <c:extLst>
                <c:ext xmlns:c15="http://schemas.microsoft.com/office/drawing/2012/chart" uri="{CE6537A1-D6FC-4f65-9D91-7224C49458BB}"/>
                <c:ext xmlns:c16="http://schemas.microsoft.com/office/drawing/2014/chart" uri="{C3380CC4-5D6E-409C-BE32-E72D297353CC}">
                  <c16:uniqueId val="{00000082-B0CE-46C9-9AFB-6BA0B115A4F8}"/>
                </c:ext>
              </c:extLst>
            </c:dLbl>
            <c:dLbl>
              <c:idx val="3"/>
              <c:delete val="1"/>
              <c:extLst>
                <c:ext xmlns:c15="http://schemas.microsoft.com/office/drawing/2012/chart" uri="{CE6537A1-D6FC-4f65-9D91-7224C49458BB}"/>
                <c:ext xmlns:c16="http://schemas.microsoft.com/office/drawing/2014/chart" uri="{C3380CC4-5D6E-409C-BE32-E72D297353CC}">
                  <c16:uniqueId val="{00000083-B0CE-46C9-9AFB-6BA0B115A4F8}"/>
                </c:ext>
              </c:extLst>
            </c:dLbl>
            <c:dLbl>
              <c:idx val="4"/>
              <c:delete val="1"/>
              <c:extLst>
                <c:ext xmlns:c15="http://schemas.microsoft.com/office/drawing/2012/chart" uri="{CE6537A1-D6FC-4f65-9D91-7224C49458BB}"/>
                <c:ext xmlns:c16="http://schemas.microsoft.com/office/drawing/2014/chart" uri="{C3380CC4-5D6E-409C-BE32-E72D297353CC}">
                  <c16:uniqueId val="{00000084-B0CE-46C9-9AFB-6BA0B115A4F8}"/>
                </c:ext>
              </c:extLst>
            </c:dLbl>
            <c:dLbl>
              <c:idx val="5"/>
              <c:delete val="1"/>
              <c:extLst>
                <c:ext xmlns:c15="http://schemas.microsoft.com/office/drawing/2012/chart" uri="{CE6537A1-D6FC-4f65-9D91-7224C49458BB}"/>
                <c:ext xmlns:c16="http://schemas.microsoft.com/office/drawing/2014/chart" uri="{C3380CC4-5D6E-409C-BE32-E72D297353CC}">
                  <c16:uniqueId val="{00000085-B0CE-46C9-9AFB-6BA0B115A4F8}"/>
                </c:ext>
              </c:extLst>
            </c:dLbl>
            <c:dLbl>
              <c:idx val="6"/>
              <c:delete val="1"/>
              <c:extLst>
                <c:ext xmlns:c15="http://schemas.microsoft.com/office/drawing/2012/chart" uri="{CE6537A1-D6FC-4f65-9D91-7224C49458BB}"/>
                <c:ext xmlns:c16="http://schemas.microsoft.com/office/drawing/2014/chart" uri="{C3380CC4-5D6E-409C-BE32-E72D297353CC}">
                  <c16:uniqueId val="{00000086-B0CE-46C9-9AFB-6BA0B115A4F8}"/>
                </c:ext>
              </c:extLst>
            </c:dLbl>
            <c:dLbl>
              <c:idx val="7"/>
              <c:delete val="1"/>
              <c:extLst>
                <c:ext xmlns:c15="http://schemas.microsoft.com/office/drawing/2012/chart" uri="{CE6537A1-D6FC-4f65-9D91-7224C49458BB}"/>
                <c:ext xmlns:c16="http://schemas.microsoft.com/office/drawing/2014/chart" uri="{C3380CC4-5D6E-409C-BE32-E72D297353CC}">
                  <c16:uniqueId val="{00000087-B0CE-46C9-9AFB-6BA0B115A4F8}"/>
                </c:ext>
              </c:extLst>
            </c:dLbl>
            <c:dLbl>
              <c:idx val="8"/>
              <c:delete val="1"/>
              <c:extLst>
                <c:ext xmlns:c15="http://schemas.microsoft.com/office/drawing/2012/chart" uri="{CE6537A1-D6FC-4f65-9D91-7224C49458BB}"/>
                <c:ext xmlns:c16="http://schemas.microsoft.com/office/drawing/2014/chart" uri="{C3380CC4-5D6E-409C-BE32-E72D297353CC}">
                  <c16:uniqueId val="{00000088-B0CE-46C9-9AFB-6BA0B115A4F8}"/>
                </c:ext>
              </c:extLst>
            </c:dLbl>
            <c:dLbl>
              <c:idx val="9"/>
              <c:delete val="1"/>
              <c:extLst>
                <c:ext xmlns:c15="http://schemas.microsoft.com/office/drawing/2012/chart" uri="{CE6537A1-D6FC-4f65-9D91-7224C49458BB}"/>
                <c:ext xmlns:c16="http://schemas.microsoft.com/office/drawing/2014/chart" uri="{C3380CC4-5D6E-409C-BE32-E72D297353CC}">
                  <c16:uniqueId val="{00000089-B0CE-46C9-9AFB-6BA0B115A4F8}"/>
                </c:ext>
              </c:extLst>
            </c:dLbl>
            <c:dLbl>
              <c:idx val="10"/>
              <c:delete val="1"/>
              <c:extLst>
                <c:ext xmlns:c15="http://schemas.microsoft.com/office/drawing/2012/chart" uri="{CE6537A1-D6FC-4f65-9D91-7224C49458BB}"/>
                <c:ext xmlns:c16="http://schemas.microsoft.com/office/drawing/2014/chart" uri="{C3380CC4-5D6E-409C-BE32-E72D297353CC}">
                  <c16:uniqueId val="{0000008A-B0CE-46C9-9AFB-6BA0B115A4F8}"/>
                </c:ext>
              </c:extLst>
            </c:dLbl>
            <c:dLbl>
              <c:idx val="11"/>
              <c:layout/>
              <c:tx>
                <c:rich>
                  <a:bodyPr/>
                  <a:lstStyle/>
                  <a:p>
                    <a:fld id="{F440C764-F22A-4998-90A6-DCE0A7C85F3B}"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B0CE-46C9-9AFB-6BA0B115A4F8}"/>
                </c:ext>
              </c:extLst>
            </c:dLbl>
            <c:dLbl>
              <c:idx val="12"/>
              <c:delete val="1"/>
              <c:extLst>
                <c:ext xmlns:c15="http://schemas.microsoft.com/office/drawing/2012/chart" uri="{CE6537A1-D6FC-4f65-9D91-7224C49458BB}"/>
                <c:ext xmlns:c16="http://schemas.microsoft.com/office/drawing/2014/chart" uri="{C3380CC4-5D6E-409C-BE32-E72D297353CC}">
                  <c16:uniqueId val="{0000008C-B0CE-46C9-9AFB-6BA0B115A4F8}"/>
                </c:ext>
              </c:extLst>
            </c:dLbl>
            <c:dLbl>
              <c:idx val="13"/>
              <c:delete val="1"/>
              <c:extLst>
                <c:ext xmlns:c15="http://schemas.microsoft.com/office/drawing/2012/chart" uri="{CE6537A1-D6FC-4f65-9D91-7224C49458BB}"/>
                <c:ext xmlns:c16="http://schemas.microsoft.com/office/drawing/2014/chart" uri="{C3380CC4-5D6E-409C-BE32-E72D297353CC}">
                  <c16:uniqueId val="{0000008D-B0CE-46C9-9AFB-6BA0B115A4F8}"/>
                </c:ext>
              </c:extLst>
            </c:dLbl>
            <c:dLbl>
              <c:idx val="14"/>
              <c:delete val="1"/>
              <c:extLst>
                <c:ext xmlns:c15="http://schemas.microsoft.com/office/drawing/2012/chart" uri="{CE6537A1-D6FC-4f65-9D91-7224C49458BB}"/>
                <c:ext xmlns:c16="http://schemas.microsoft.com/office/drawing/2014/chart" uri="{C3380CC4-5D6E-409C-BE32-E72D297353CC}">
                  <c16:uniqueId val="{0000008E-B0CE-46C9-9AFB-6BA0B115A4F8}"/>
                </c:ext>
              </c:extLst>
            </c:dLbl>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'Fig 2.14'!$Q$5:$Q$19</c:f>
              <c:strCache>
                <c:ptCount val="15"/>
                <c:pt idx="0">
                  <c:v>NSA comp (0,9 Md€)</c:v>
                </c:pt>
                <c:pt idx="1">
                  <c:v>RSI comp (4,5 Md€)</c:v>
                </c:pt>
                <c:pt idx="2">
                  <c:v>CNAVPL comp (6,1 Md€)</c:v>
                </c:pt>
                <c:pt idx="3">
                  <c:v>IRCANTEC (4,8 Md€)</c:v>
                </c:pt>
                <c:pt idx="4">
                  <c:v>AGIRC+ARRCO (91,7 Md€)</c:v>
                </c:pt>
                <c:pt idx="5">
                  <c:v>NSA base (7,6 Md€)</c:v>
                </c:pt>
                <c:pt idx="6">
                  <c:v>CNAVPL (2,8 Md€)</c:v>
                </c:pt>
                <c:pt idx="7">
                  <c:v>Mines (1,2 Md€)</c:v>
                </c:pt>
                <c:pt idx="8">
                  <c:v>CNIEG (8,3 Md€)</c:v>
                </c:pt>
                <c:pt idx="9">
                  <c:v>RATP (1,2 Md€)</c:v>
                </c:pt>
                <c:pt idx="10">
                  <c:v>SNCF (5,2 Md€)</c:v>
                </c:pt>
                <c:pt idx="11">
                  <c:v>CNRACL (24,2 Md€)</c:v>
                </c:pt>
                <c:pt idx="12">
                  <c:v>Régime FPE  (55,7 Md€)</c:v>
                </c:pt>
                <c:pt idx="13">
                  <c:v>MSA salariés (6,8 Md€)</c:v>
                </c:pt>
                <c:pt idx="14">
                  <c:v>CNAVTS + SSI (146 Md€)</c:v>
                </c:pt>
              </c:strCache>
            </c:strRef>
          </c:cat>
          <c:val>
            <c:numRef>
              <c:f>'Fig 2.14'!$K$5:$K$19</c:f>
              <c:numCache>
                <c:formatCode>0.0%</c:formatCode>
                <c:ptCount val="15"/>
                <c:pt idx="0">
                  <c:v>1.1378642494656749E-2</c:v>
                </c:pt>
                <c:pt idx="1">
                  <c:v>0</c:v>
                </c:pt>
                <c:pt idx="2">
                  <c:v>0</c:v>
                </c:pt>
                <c:pt idx="3">
                  <c:v>0</c:v>
                </c:pt>
                <c:pt idx="4">
                  <c:v>0</c:v>
                </c:pt>
                <c:pt idx="5">
                  <c:v>0</c:v>
                </c:pt>
                <c:pt idx="6">
                  <c:v>0</c:v>
                </c:pt>
                <c:pt idx="7">
                  <c:v>0</c:v>
                </c:pt>
                <c:pt idx="8">
                  <c:v>0</c:v>
                </c:pt>
                <c:pt idx="9">
                  <c:v>0</c:v>
                </c:pt>
                <c:pt idx="10">
                  <c:v>0</c:v>
                </c:pt>
                <c:pt idx="11">
                  <c:v>3.2202041852532177E-2</c:v>
                </c:pt>
                <c:pt idx="12">
                  <c:v>0</c:v>
                </c:pt>
                <c:pt idx="13">
                  <c:v>0</c:v>
                </c:pt>
                <c:pt idx="14">
                  <c:v>7.561953123566393E-3</c:v>
                </c:pt>
              </c:numCache>
            </c:numRef>
          </c:val>
          <c:extLst>
            <c:ext xmlns:c15="http://schemas.microsoft.com/office/drawing/2012/chart" uri="{02D57815-91ED-43cb-92C2-25804820EDAC}">
              <c15:datalabelsRange>
                <c15:f>'Fig 2.14'!$Z$5:$Z$19</c15:f>
                <c15:dlblRangeCache>
                  <c:ptCount val="15"/>
                </c15:dlblRangeCache>
              </c15:datalabelsRange>
            </c:ext>
            <c:ext xmlns:c16="http://schemas.microsoft.com/office/drawing/2014/chart" uri="{C3380CC4-5D6E-409C-BE32-E72D297353CC}">
              <c16:uniqueId val="{0000008F-B0CE-46C9-9AFB-6BA0B115A4F8}"/>
            </c:ext>
          </c:extLst>
        </c:ser>
        <c:dLbls>
          <c:dLblPos val="ctr"/>
          <c:showLegendKey val="0"/>
          <c:showVal val="1"/>
          <c:showCatName val="0"/>
          <c:showSerName val="0"/>
          <c:showPercent val="0"/>
          <c:showBubbleSize val="0"/>
        </c:dLbls>
        <c:gapWidth val="150"/>
        <c:overlap val="100"/>
        <c:axId val="332561423"/>
        <c:axId val="332575567"/>
      </c:barChart>
      <c:catAx>
        <c:axId val="332561423"/>
        <c:scaling>
          <c:orientation val="minMax"/>
        </c:scaling>
        <c:delete val="0"/>
        <c:axPos val="l"/>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crossAx val="332575567"/>
        <c:crosses val="autoZero"/>
        <c:auto val="1"/>
        <c:lblAlgn val="ctr"/>
        <c:lblOffset val="100"/>
        <c:noMultiLvlLbl val="0"/>
      </c:catAx>
      <c:valAx>
        <c:axId val="332575567"/>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crossAx val="332561423"/>
        <c:crosses val="autoZero"/>
        <c:crossBetween val="between"/>
      </c:valAx>
      <c:spPr>
        <a:noFill/>
        <a:ln>
          <a:noFill/>
        </a:ln>
        <a:effectLst/>
      </c:spPr>
    </c:plotArea>
    <c:legend>
      <c:legendPos val="b"/>
      <c:layout>
        <c:manualLayout>
          <c:xMode val="edge"/>
          <c:yMode val="edge"/>
          <c:x val="8.6700880247075254E-3"/>
          <c:y val="0.86896711691741924"/>
          <c:w val="0.98421642418563793"/>
          <c:h val="0.11321552364330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81089580180955E-2"/>
          <c:y val="3.2064353730527712E-2"/>
          <c:w val="0.8667999750371842"/>
          <c:h val="0.80227935962980934"/>
        </c:manualLayout>
      </c:layout>
      <c:lineChart>
        <c:grouping val="standard"/>
        <c:varyColors val="0"/>
        <c:ser>
          <c:idx val="5"/>
          <c:order val="0"/>
          <c:tx>
            <c:strRef>
              <c:f>'Fig 2.2'!$B$5</c:f>
              <c:strCache>
                <c:ptCount val="1"/>
                <c:pt idx="0">
                  <c:v>Dépenses, en % de la dépense publique</c:v>
                </c:pt>
              </c:strCache>
            </c:strRef>
          </c:tx>
          <c:spPr>
            <a:ln w="28575">
              <a:solidFill>
                <a:sysClr val="window" lastClr="FFFFFF">
                  <a:lumMod val="50000"/>
                </a:sys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1-44E8-A566-321EEAA39FC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91-44E8-A566-321EEAA39FC7}"/>
                </c:ext>
              </c:extLst>
            </c:dLbl>
            <c:dLbl>
              <c:idx val="2"/>
              <c:layout/>
              <c:tx>
                <c:rich>
                  <a:bodyPr/>
                  <a:lstStyle/>
                  <a:p>
                    <a:fld id="{6056C9BD-D44C-4BF9-9511-A4734002F0D0}"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F91-44E8-A566-321EEAA39FC7}"/>
                </c:ext>
              </c:extLst>
            </c:dLbl>
            <c:dLbl>
              <c:idx val="3"/>
              <c:layout/>
              <c:tx>
                <c:rich>
                  <a:bodyPr/>
                  <a:lstStyle/>
                  <a:p>
                    <a:fld id="{64CC92BE-F087-4430-AA3C-7E9A23A913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F91-44E8-A566-321EEAA39FC7}"/>
                </c:ext>
              </c:extLst>
            </c:dLbl>
            <c:dLbl>
              <c:idx val="4"/>
              <c:layout/>
              <c:tx>
                <c:rich>
                  <a:bodyPr/>
                  <a:lstStyle/>
                  <a:p>
                    <a:fld id="{D544A4C1-1F17-4A52-AC40-74135403C4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F91-44E8-A566-321EEAA39FC7}"/>
                </c:ext>
              </c:extLst>
            </c:dLbl>
            <c:dLbl>
              <c:idx val="5"/>
              <c:layout/>
              <c:tx>
                <c:rich>
                  <a:bodyPr/>
                  <a:lstStyle/>
                  <a:p>
                    <a:fld id="{C939D5B2-8CDD-4E98-9067-78566C44B2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0F91-44E8-A566-321EEAA39FC7}"/>
                </c:ext>
              </c:extLst>
            </c:dLbl>
            <c:dLbl>
              <c:idx val="6"/>
              <c:layout/>
              <c:tx>
                <c:rich>
                  <a:bodyPr/>
                  <a:lstStyle/>
                  <a:p>
                    <a:fld id="{77483949-5592-414F-9DCF-5DB91BDC1D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F91-44E8-A566-321EEAA39FC7}"/>
                </c:ext>
              </c:extLst>
            </c:dLbl>
            <c:dLbl>
              <c:idx val="7"/>
              <c:layout/>
              <c:tx>
                <c:rich>
                  <a:bodyPr/>
                  <a:lstStyle/>
                  <a:p>
                    <a:fld id="{44CF6161-465C-4B7A-8618-6210F7DC71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F91-44E8-A566-321EEAA39FC7}"/>
                </c:ext>
              </c:extLst>
            </c:dLbl>
            <c:dLbl>
              <c:idx val="8"/>
              <c:layout/>
              <c:tx>
                <c:rich>
                  <a:bodyPr/>
                  <a:lstStyle/>
                  <a:p>
                    <a:fld id="{457490C2-89A9-4748-A090-0A24BC208E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0F91-44E8-A566-321EEAA39FC7}"/>
                </c:ext>
              </c:extLst>
            </c:dLbl>
            <c:dLbl>
              <c:idx val="9"/>
              <c:layout/>
              <c:tx>
                <c:rich>
                  <a:bodyPr/>
                  <a:lstStyle/>
                  <a:p>
                    <a:fld id="{046FEA0E-F140-4EDE-BDF5-2A3611E90D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F91-44E8-A566-321EEAA39FC7}"/>
                </c:ext>
              </c:extLst>
            </c:dLbl>
            <c:dLbl>
              <c:idx val="10"/>
              <c:layout/>
              <c:tx>
                <c:rich>
                  <a:bodyPr/>
                  <a:lstStyle/>
                  <a:p>
                    <a:fld id="{0DBCA7F5-DF18-4AE5-8D72-EB33232B8D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F91-44E8-A566-321EEAA39FC7}"/>
                </c:ext>
              </c:extLst>
            </c:dLbl>
            <c:dLbl>
              <c:idx val="11"/>
              <c:layout/>
              <c:tx>
                <c:rich>
                  <a:bodyPr/>
                  <a:lstStyle/>
                  <a:p>
                    <a:fld id="{D83B251A-6701-4CA3-8CEA-BAF5FBEEC8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F91-44E8-A566-321EEAA39FC7}"/>
                </c:ext>
              </c:extLst>
            </c:dLbl>
            <c:dLbl>
              <c:idx val="12"/>
              <c:layout/>
              <c:tx>
                <c:rich>
                  <a:bodyPr/>
                  <a:lstStyle/>
                  <a:p>
                    <a:fld id="{5AB366DB-A88A-4DFF-AC97-C7D65F01F5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F91-44E8-A566-321EEAA39FC7}"/>
                </c:ext>
              </c:extLst>
            </c:dLbl>
            <c:dLbl>
              <c:idx val="13"/>
              <c:layout/>
              <c:tx>
                <c:rich>
                  <a:bodyPr/>
                  <a:lstStyle/>
                  <a:p>
                    <a:fld id="{B5CB3E2D-1532-4E6B-8B7E-1B55BA9664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F91-44E8-A566-321EEAA39FC7}"/>
                </c:ext>
              </c:extLst>
            </c:dLbl>
            <c:dLbl>
              <c:idx val="14"/>
              <c:layout/>
              <c:tx>
                <c:rich>
                  <a:bodyPr/>
                  <a:lstStyle/>
                  <a:p>
                    <a:fld id="{85DE5B69-DBA9-4AF4-A4D6-913B76D21B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0F91-44E8-A566-321EEAA39FC7}"/>
                </c:ext>
              </c:extLst>
            </c:dLbl>
            <c:dLbl>
              <c:idx val="15"/>
              <c:layout/>
              <c:tx>
                <c:rich>
                  <a:bodyPr/>
                  <a:lstStyle/>
                  <a:p>
                    <a:fld id="{B2C284CF-9D4B-4459-B935-8D18200607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0F91-44E8-A566-321EEAA39FC7}"/>
                </c:ext>
              </c:extLst>
            </c:dLbl>
            <c:dLbl>
              <c:idx val="16"/>
              <c:layout/>
              <c:tx>
                <c:rich>
                  <a:bodyPr/>
                  <a:lstStyle/>
                  <a:p>
                    <a:fld id="{16A1027E-FEB2-443C-B264-F9733772B3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0F91-44E8-A566-321EEAA39FC7}"/>
                </c:ext>
              </c:extLst>
            </c:dLbl>
            <c:dLbl>
              <c:idx val="17"/>
              <c:layout/>
              <c:tx>
                <c:rich>
                  <a:bodyPr/>
                  <a:lstStyle/>
                  <a:p>
                    <a:fld id="{FB22FF78-93E8-46CD-A6DC-3A294297D9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0F91-44E8-A566-321EEAA39FC7}"/>
                </c:ext>
              </c:extLst>
            </c:dLbl>
            <c:dLbl>
              <c:idx val="18"/>
              <c:layout/>
              <c:tx>
                <c:rich>
                  <a:bodyPr/>
                  <a:lstStyle/>
                  <a:p>
                    <a:fld id="{0308061F-E59C-4FA7-8EFD-C1682C6D9A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0F91-44E8-A566-321EEAA39FC7}"/>
                </c:ext>
              </c:extLst>
            </c:dLbl>
            <c:dLbl>
              <c:idx val="19"/>
              <c:layout/>
              <c:tx>
                <c:rich>
                  <a:bodyPr/>
                  <a:lstStyle/>
                  <a:p>
                    <a:fld id="{EFC661BF-E841-4B3B-8EA3-EC11ED6404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0F91-44E8-A566-321EEAA39FC7}"/>
                </c:ext>
              </c:extLst>
            </c:dLbl>
            <c:dLbl>
              <c:idx val="20"/>
              <c:layout/>
              <c:tx>
                <c:rich>
                  <a:bodyPr/>
                  <a:lstStyle/>
                  <a:p>
                    <a:fld id="{A03D3E38-BB82-4AA0-B900-2F7964BD67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0F91-44E8-A566-321EEAA39FC7}"/>
                </c:ext>
              </c:extLst>
            </c:dLbl>
            <c:dLbl>
              <c:idx val="21"/>
              <c:layout/>
              <c:tx>
                <c:rich>
                  <a:bodyPr/>
                  <a:lstStyle/>
                  <a:p>
                    <a:fld id="{466817C3-E8D3-4C4A-80B9-0689799EEAD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0F91-44E8-A566-321EEAA39FC7}"/>
                </c:ext>
              </c:extLst>
            </c:dLbl>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2.2'!$C$4:$X$4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'Fig 2.2'!$C$5:$X$5</c:f>
              <c:numCache>
                <c:formatCode>0.0%</c:formatCode>
                <c:ptCount val="22"/>
                <c:pt idx="2">
                  <c:v>0.22111676536267655</c:v>
                </c:pt>
                <c:pt idx="3">
                  <c:v>0.22118933954311906</c:v>
                </c:pt>
                <c:pt idx="4">
                  <c:v>0.22414048206261794</c:v>
                </c:pt>
                <c:pt idx="5">
                  <c:v>0.22664412015117794</c:v>
                </c:pt>
                <c:pt idx="6">
                  <c:v>0.22890655757022982</c:v>
                </c:pt>
                <c:pt idx="7">
                  <c:v>0.23291102150424278</c:v>
                </c:pt>
                <c:pt idx="8">
                  <c:v>0.23220689425311519</c:v>
                </c:pt>
                <c:pt idx="9">
                  <c:v>0.23177723695632879</c:v>
                </c:pt>
                <c:pt idx="10">
                  <c:v>0.23367218002711446</c:v>
                </c:pt>
                <c:pt idx="11">
                  <c:v>0.23904600943908139</c:v>
                </c:pt>
                <c:pt idx="12">
                  <c:v>0.24059191526327117</c:v>
                </c:pt>
                <c:pt idx="13">
                  <c:v>0.24346140863538729</c:v>
                </c:pt>
                <c:pt idx="14">
                  <c:v>0.24681811014975782</c:v>
                </c:pt>
                <c:pt idx="15">
                  <c:v>0.2464903735892463</c:v>
                </c:pt>
                <c:pt idx="16">
                  <c:v>0.24689972524783596</c:v>
                </c:pt>
                <c:pt idx="17">
                  <c:v>0.24570104839525983</c:v>
                </c:pt>
                <c:pt idx="18">
                  <c:v>0.24915823089264938</c:v>
                </c:pt>
                <c:pt idx="19" formatCode="0.00%">
                  <c:v>0.24677376162844067</c:v>
                </c:pt>
                <c:pt idx="20">
                  <c:v>0.23941708276464824</c:v>
                </c:pt>
                <c:pt idx="21">
                  <c:v>0.23389947132476852</c:v>
                </c:pt>
              </c:numCache>
            </c:numRef>
          </c:val>
          <c:smooth val="0"/>
          <c:extLst>
            <c:ext xmlns:c15="http://schemas.microsoft.com/office/drawing/2012/chart" uri="{02D57815-91ED-43cb-92C2-25804820EDAC}">
              <c15:datalabelsRange>
                <c15:f>'Fig 2.2'!$C$7:$X$7</c15:f>
                <c15:dlblRangeCache>
                  <c:ptCount val="22"/>
                  <c:pt idx="2">
                    <c:v>22,1%</c:v>
                  </c:pt>
                  <c:pt idx="21">
                    <c:v>23,4%</c:v>
                  </c:pt>
                </c15:dlblRangeCache>
              </c15:datalabelsRange>
            </c:ext>
            <c:ext xmlns:c16="http://schemas.microsoft.com/office/drawing/2014/chart" uri="{C3380CC4-5D6E-409C-BE32-E72D297353CC}">
              <c16:uniqueId val="{00000016-0F91-44E8-A566-321EEAA39FC7}"/>
            </c:ext>
          </c:extLst>
        </c:ser>
        <c:dLbls>
          <c:dLblPos val="t"/>
          <c:showLegendKey val="0"/>
          <c:showVal val="1"/>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0" vert="horz"/>
          <a:lstStyle/>
          <a:p>
            <a:pPr>
              <a:defRPr/>
            </a:pPr>
            <a:endParaRPr lang="fr-FR"/>
          </a:p>
        </c:txPr>
        <c:crossAx val="106748928"/>
        <c:crosses val="autoZero"/>
        <c:auto val="1"/>
        <c:lblAlgn val="ctr"/>
        <c:lblOffset val="100"/>
        <c:tickLblSkip val="2"/>
        <c:noMultiLvlLbl val="0"/>
      </c:catAx>
      <c:valAx>
        <c:axId val="106748928"/>
        <c:scaling>
          <c:orientation val="minMax"/>
        </c:scaling>
        <c:delete val="0"/>
        <c:axPos val="l"/>
        <c:title>
          <c:tx>
            <c:rich>
              <a:bodyPr rot="-5400000" vert="horz"/>
              <a:lstStyle/>
              <a:p>
                <a:pPr>
                  <a:defRPr/>
                </a:pPr>
                <a:r>
                  <a:rPr lang="en-US"/>
                  <a:t>en % du PIB</a:t>
                </a:r>
              </a:p>
            </c:rich>
          </c:tx>
          <c:layout/>
          <c:overlay val="0"/>
        </c:title>
        <c:numFmt formatCode="0%" sourceLinked="0"/>
        <c:majorTickMark val="out"/>
        <c:minorTickMark val="none"/>
        <c:tickLblPos val="nextTo"/>
        <c:crossAx val="105298560"/>
        <c:crosses val="autoZero"/>
        <c:crossBetween val="between"/>
        <c:majorUnit val="1.0000000000000005E-2"/>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5667724370274"/>
          <c:y val="4.9742471707165635E-2"/>
          <c:w val="0.8577445776367506"/>
          <c:h val="0.75842101944464146"/>
        </c:manualLayout>
      </c:layout>
      <c:lineChart>
        <c:grouping val="standard"/>
        <c:varyColors val="0"/>
        <c:ser>
          <c:idx val="0"/>
          <c:order val="0"/>
          <c:tx>
            <c:v>FPE civils</c:v>
          </c:tx>
          <c:spPr>
            <a:ln w="28575">
              <a:solidFill>
                <a:srgbClr val="002060"/>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2.15'!$D$5:$S$5</c:f>
              <c:numCache>
                <c:formatCode>0.00%</c:formatCode>
                <c:ptCount val="16"/>
                <c:pt idx="0">
                  <c:v>0.499</c:v>
                </c:pt>
                <c:pt idx="1">
                  <c:v>0.50739999999999996</c:v>
                </c:pt>
                <c:pt idx="2">
                  <c:v>0.55710000000000004</c:v>
                </c:pt>
                <c:pt idx="3">
                  <c:v>0.58473333333333333</c:v>
                </c:pt>
                <c:pt idx="4">
                  <c:v>0.62139999999999995</c:v>
                </c:pt>
                <c:pt idx="5">
                  <c:v>0.65390000000000004</c:v>
                </c:pt>
                <c:pt idx="6">
                  <c:v>0.68589999999999995</c:v>
                </c:pt>
                <c:pt idx="7">
                  <c:v>0.71779999999999999</c:v>
                </c:pt>
                <c:pt idx="8">
                  <c:v>0.74280000000000002</c:v>
                </c:pt>
                <c:pt idx="9">
                  <c:v>0.74280000000000002</c:v>
                </c:pt>
                <c:pt idx="10">
                  <c:v>0.74280000000000002</c:v>
                </c:pt>
                <c:pt idx="11">
                  <c:v>0.74280000000000002</c:v>
                </c:pt>
                <c:pt idx="12">
                  <c:v>0.74280000000000002</c:v>
                </c:pt>
                <c:pt idx="13">
                  <c:v>0.74280000000000002</c:v>
                </c:pt>
                <c:pt idx="14">
                  <c:v>0.74280000000000002</c:v>
                </c:pt>
                <c:pt idx="15">
                  <c:v>0.74280000000000002</c:v>
                </c:pt>
              </c:numCache>
            </c:numRef>
          </c:val>
          <c:smooth val="0"/>
          <c:extLst>
            <c:ext xmlns:c16="http://schemas.microsoft.com/office/drawing/2014/chart" uri="{C3380CC4-5D6E-409C-BE32-E72D297353CC}">
              <c16:uniqueId val="{00000000-AA09-4063-A076-61DF7F4F7616}"/>
            </c:ext>
          </c:extLst>
        </c:ser>
        <c:ser>
          <c:idx val="3"/>
          <c:order val="1"/>
          <c:tx>
            <c:strRef>
              <c:f>'Fig 2.15'!$C$8</c:f>
              <c:strCache>
                <c:ptCount val="1"/>
                <c:pt idx="0">
                  <c:v>CNRACL</c:v>
                </c:pt>
              </c:strCache>
            </c:strRef>
          </c:tx>
          <c:spPr>
            <a:ln w="28575">
              <a:solidFill>
                <a:srgbClr val="31859C"/>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2.15'!$D$8:$S$8</c:f>
              <c:numCache>
                <c:formatCode>0.00%</c:formatCode>
                <c:ptCount val="16"/>
                <c:pt idx="0">
                  <c:v>0.27300000000000002</c:v>
                </c:pt>
                <c:pt idx="1">
                  <c:v>0.27300000000000002</c:v>
                </c:pt>
                <c:pt idx="2">
                  <c:v>0.27300000000000002</c:v>
                </c:pt>
                <c:pt idx="3">
                  <c:v>0.27300000000000002</c:v>
                </c:pt>
                <c:pt idx="4">
                  <c:v>0.27300000000000002</c:v>
                </c:pt>
                <c:pt idx="5">
                  <c:v>0.27300000000000002</c:v>
                </c:pt>
                <c:pt idx="6">
                  <c:v>0.27300000000000002</c:v>
                </c:pt>
                <c:pt idx="7">
                  <c:v>0.28849999999999998</c:v>
                </c:pt>
                <c:pt idx="8">
                  <c:v>0.30399999999999999</c:v>
                </c:pt>
                <c:pt idx="9">
                  <c:v>0.30499999999999999</c:v>
                </c:pt>
                <c:pt idx="10">
                  <c:v>0.30599999999999999</c:v>
                </c:pt>
                <c:pt idx="11">
                  <c:v>0.30649999999999999</c:v>
                </c:pt>
                <c:pt idx="12">
                  <c:v>0.30649999999999999</c:v>
                </c:pt>
                <c:pt idx="13">
                  <c:v>0.30649999999999999</c:v>
                </c:pt>
                <c:pt idx="14">
                  <c:v>0.30649999999999999</c:v>
                </c:pt>
                <c:pt idx="15">
                  <c:v>0.30649999999999999</c:v>
                </c:pt>
              </c:numCache>
            </c:numRef>
          </c:val>
          <c:smooth val="0"/>
          <c:extLst>
            <c:ext xmlns:c16="http://schemas.microsoft.com/office/drawing/2014/chart" uri="{C3380CC4-5D6E-409C-BE32-E72D297353CC}">
              <c16:uniqueId val="{00000001-AA09-4063-A076-61DF7F4F7616}"/>
            </c:ext>
          </c:extLst>
        </c:ser>
        <c:ser>
          <c:idx val="4"/>
          <c:order val="2"/>
          <c:tx>
            <c:strRef>
              <c:f>'Fig 2.15'!$C$9</c:f>
              <c:strCache>
                <c:ptCount val="1"/>
                <c:pt idx="0">
                  <c:v>CNAV+ARRCO</c:v>
                </c:pt>
              </c:strCache>
            </c:strRef>
          </c:tx>
          <c:spPr>
            <a:ln w="28575">
              <a:solidFill>
                <a:srgbClr val="006600"/>
              </a:solidFill>
            </a:ln>
          </c:spPr>
          <c:marker>
            <c:symbol val="none"/>
          </c:marker>
          <c:cat>
            <c:numRef>
              <c:f>'Fig 2.15'!$D$4:$S$4</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'Fig 2.15'!$D$9:$S$9</c:f>
              <c:numCache>
                <c:formatCode>0.00%</c:formatCode>
                <c:ptCount val="16"/>
                <c:pt idx="0">
                  <c:v>0.156</c:v>
                </c:pt>
                <c:pt idx="1">
                  <c:v>0.156</c:v>
                </c:pt>
                <c:pt idx="2">
                  <c:v>0.156</c:v>
                </c:pt>
                <c:pt idx="3">
                  <c:v>0.156</c:v>
                </c:pt>
                <c:pt idx="4">
                  <c:v>0.156</c:v>
                </c:pt>
                <c:pt idx="5">
                  <c:v>0.156</c:v>
                </c:pt>
                <c:pt idx="6">
                  <c:v>0.156</c:v>
                </c:pt>
                <c:pt idx="7">
                  <c:v>0.157</c:v>
                </c:pt>
                <c:pt idx="8">
                  <c:v>0.15974999999999998</c:v>
                </c:pt>
                <c:pt idx="9">
                  <c:v>0.16150000000000003</c:v>
                </c:pt>
                <c:pt idx="10">
                  <c:v>0.16250000000000001</c:v>
                </c:pt>
                <c:pt idx="11">
                  <c:v>0.16300000000000001</c:v>
                </c:pt>
                <c:pt idx="12">
                  <c:v>0.16300000000000001</c:v>
                </c:pt>
                <c:pt idx="13">
                  <c:v>0.16464400000000001</c:v>
                </c:pt>
                <c:pt idx="14">
                  <c:v>0.16464400000000001</c:v>
                </c:pt>
                <c:pt idx="15">
                  <c:v>0.16464400000000001</c:v>
                </c:pt>
              </c:numCache>
            </c:numRef>
          </c:val>
          <c:smooth val="0"/>
          <c:extLst>
            <c:ext xmlns:c16="http://schemas.microsoft.com/office/drawing/2014/chart" uri="{C3380CC4-5D6E-409C-BE32-E72D297353CC}">
              <c16:uniqueId val="{00000002-AA09-4063-A076-61DF7F4F7616}"/>
            </c:ext>
          </c:extLst>
        </c:ser>
        <c:dLbls>
          <c:showLegendKey val="0"/>
          <c:showVal val="0"/>
          <c:showCatName val="0"/>
          <c:showSerName val="0"/>
          <c:showPercent val="0"/>
          <c:showBubbleSize val="0"/>
        </c:dLbls>
        <c:smooth val="0"/>
        <c:axId val="115376896"/>
        <c:axId val="115378432"/>
      </c:lineChart>
      <c:catAx>
        <c:axId val="115376896"/>
        <c:scaling>
          <c:orientation val="minMax"/>
        </c:scaling>
        <c:delete val="0"/>
        <c:axPos val="b"/>
        <c:numFmt formatCode="General" sourceLinked="1"/>
        <c:majorTickMark val="none"/>
        <c:minorTickMark val="none"/>
        <c:tickLblPos val="nextTo"/>
        <c:crossAx val="115378432"/>
        <c:crosses val="autoZero"/>
        <c:auto val="1"/>
        <c:lblAlgn val="ctr"/>
        <c:lblOffset val="100"/>
        <c:noMultiLvlLbl val="0"/>
      </c:catAx>
      <c:valAx>
        <c:axId val="115378432"/>
        <c:scaling>
          <c:orientation val="minMax"/>
        </c:scaling>
        <c:delete val="0"/>
        <c:axPos val="l"/>
        <c:majorGridlines/>
        <c:title>
          <c:tx>
            <c:rich>
              <a:bodyPr/>
              <a:lstStyle/>
              <a:p>
                <a:pPr>
                  <a:defRPr b="0"/>
                </a:pPr>
                <a:r>
                  <a:rPr lang="fr-FR" b="0"/>
                  <a:t>en % de l'assiette de cotisation</a:t>
                </a:r>
              </a:p>
            </c:rich>
          </c:tx>
          <c:layout>
            <c:manualLayout>
              <c:xMode val="edge"/>
              <c:yMode val="edge"/>
              <c:x val="1.3003374578177728E-2"/>
              <c:y val="0.11811869670137387"/>
            </c:manualLayout>
          </c:layout>
          <c:overlay val="0"/>
        </c:title>
        <c:numFmt formatCode="0%" sourceLinked="0"/>
        <c:majorTickMark val="none"/>
        <c:minorTickMark val="none"/>
        <c:tickLblPos val="nextTo"/>
        <c:crossAx val="115376896"/>
        <c:crosses val="autoZero"/>
        <c:crossBetween val="between"/>
      </c:valAx>
    </c:plotArea>
    <c:legend>
      <c:legendPos val="b"/>
      <c:layout>
        <c:manualLayout>
          <c:xMode val="edge"/>
          <c:yMode val="edge"/>
          <c:x val="0.3142113618776376"/>
          <c:y val="0.90699970196033186"/>
          <c:w val="0.48097392081308987"/>
          <c:h val="8.8317037293415251E-2"/>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5.3527980535279802E-2"/>
          <c:w val="0.9093586996386861"/>
          <c:h val="0.76021613134135357"/>
        </c:manualLayout>
      </c:layout>
      <c:lineChart>
        <c:grouping val="standard"/>
        <c:varyColors val="0"/>
        <c:ser>
          <c:idx val="0"/>
          <c:order val="0"/>
          <c:tx>
            <c:strRef>
              <c:f>'Fig 2.16'!$C$5</c:f>
              <c:strCache>
                <c:ptCount val="1"/>
                <c:pt idx="0">
                  <c:v>Observé </c:v>
                </c:pt>
              </c:strCache>
            </c:strRef>
          </c:tx>
          <c:spPr>
            <a:ln w="28575" cap="rnd">
              <a:solidFill>
                <a:schemeClr val="bg1">
                  <a:lumMod val="50000"/>
                </a:schemeClr>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54-447D-A0E5-9F20FB8EB6A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54-447D-A0E5-9F20FB8EB6A2}"/>
                </c:ext>
              </c:extLst>
            </c:dLbl>
            <c:dLbl>
              <c:idx val="2"/>
              <c:layout/>
              <c:tx>
                <c:rich>
                  <a:bodyPr/>
                  <a:lstStyle/>
                  <a:p>
                    <a:fld id="{20C4D13D-4A74-4836-BDF4-080CE805742A}"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B54-447D-A0E5-9F20FB8EB6A2}"/>
                </c:ext>
              </c:extLst>
            </c:dLbl>
            <c:dLbl>
              <c:idx val="3"/>
              <c:layout/>
              <c:tx>
                <c:rich>
                  <a:bodyPr/>
                  <a:lstStyle/>
                  <a:p>
                    <a:fld id="{6F4A9BDE-8420-4105-B984-B3471145859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B54-447D-A0E5-9F20FB8EB6A2}"/>
                </c:ext>
              </c:extLst>
            </c:dLbl>
            <c:dLbl>
              <c:idx val="4"/>
              <c:layout/>
              <c:tx>
                <c:rich>
                  <a:bodyPr/>
                  <a:lstStyle/>
                  <a:p>
                    <a:fld id="{3D69F75D-674F-42D5-A3B7-350A4E70AA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B54-447D-A0E5-9F20FB8EB6A2}"/>
                </c:ext>
              </c:extLst>
            </c:dLbl>
            <c:dLbl>
              <c:idx val="5"/>
              <c:layout/>
              <c:tx>
                <c:rich>
                  <a:bodyPr/>
                  <a:lstStyle/>
                  <a:p>
                    <a:fld id="{9CD073E3-A239-4F51-96D4-425EF017AE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B54-447D-A0E5-9F20FB8EB6A2}"/>
                </c:ext>
              </c:extLst>
            </c:dLbl>
            <c:dLbl>
              <c:idx val="6"/>
              <c:layout/>
              <c:tx>
                <c:rich>
                  <a:bodyPr/>
                  <a:lstStyle/>
                  <a:p>
                    <a:fld id="{B0688254-F8B9-48F0-9F5F-3AD583AB4A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B54-447D-A0E5-9F20FB8EB6A2}"/>
                </c:ext>
              </c:extLst>
            </c:dLbl>
            <c:dLbl>
              <c:idx val="7"/>
              <c:layout/>
              <c:tx>
                <c:rich>
                  <a:bodyPr/>
                  <a:lstStyle/>
                  <a:p>
                    <a:fld id="{D70E895E-3C0A-4BF9-B3CF-8DD05EE4A6F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B54-447D-A0E5-9F20FB8EB6A2}"/>
                </c:ext>
              </c:extLst>
            </c:dLbl>
            <c:dLbl>
              <c:idx val="8"/>
              <c:layout/>
              <c:tx>
                <c:rich>
                  <a:bodyPr/>
                  <a:lstStyle/>
                  <a:p>
                    <a:fld id="{90F4E674-F424-4E3A-B1DE-C28A0EE28C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B54-447D-A0E5-9F20FB8EB6A2}"/>
                </c:ext>
              </c:extLst>
            </c:dLbl>
            <c:dLbl>
              <c:idx val="9"/>
              <c:layout/>
              <c:tx>
                <c:rich>
                  <a:bodyPr/>
                  <a:lstStyle/>
                  <a:p>
                    <a:fld id="{234AECED-6C0C-4A39-8827-4FDC539EC8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B54-447D-A0E5-9F20FB8EB6A2}"/>
                </c:ext>
              </c:extLst>
            </c:dLbl>
            <c:dLbl>
              <c:idx val="10"/>
              <c:layout/>
              <c:tx>
                <c:rich>
                  <a:bodyPr/>
                  <a:lstStyle/>
                  <a:p>
                    <a:fld id="{9BFAA8E9-67B9-4857-9CB2-56ED1C4894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B54-447D-A0E5-9F20FB8EB6A2}"/>
                </c:ext>
              </c:extLst>
            </c:dLbl>
            <c:dLbl>
              <c:idx val="11"/>
              <c:layout/>
              <c:tx>
                <c:rich>
                  <a:bodyPr/>
                  <a:lstStyle/>
                  <a:p>
                    <a:fld id="{F39F9C0C-023A-483A-AB18-3FBA320537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6B54-447D-A0E5-9F20FB8EB6A2}"/>
                </c:ext>
              </c:extLst>
            </c:dLbl>
            <c:dLbl>
              <c:idx val="12"/>
              <c:layout/>
              <c:tx>
                <c:rich>
                  <a:bodyPr/>
                  <a:lstStyle/>
                  <a:p>
                    <a:fld id="{0E637F51-EF12-4615-ADD7-9F9132B11DF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B54-447D-A0E5-9F20FB8EB6A2}"/>
                </c:ext>
              </c:extLst>
            </c:dLbl>
            <c:dLbl>
              <c:idx val="13"/>
              <c:layout/>
              <c:tx>
                <c:rich>
                  <a:bodyPr/>
                  <a:lstStyle/>
                  <a:p>
                    <a:fld id="{7B742AD6-3C20-400C-A6BB-52F1398B78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6B54-447D-A0E5-9F20FB8EB6A2}"/>
                </c:ext>
              </c:extLst>
            </c:dLbl>
            <c:dLbl>
              <c:idx val="14"/>
              <c:layout/>
              <c:tx>
                <c:rich>
                  <a:bodyPr/>
                  <a:lstStyle/>
                  <a:p>
                    <a:fld id="{0BAF2B25-B564-4CBA-8D80-1268A18D70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B54-447D-A0E5-9F20FB8EB6A2}"/>
                </c:ext>
              </c:extLst>
            </c:dLbl>
            <c:dLbl>
              <c:idx val="15"/>
              <c:layout/>
              <c:tx>
                <c:rich>
                  <a:bodyPr/>
                  <a:lstStyle/>
                  <a:p>
                    <a:fld id="{C9E44923-956D-47CD-99FA-446C30BF8A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6B54-447D-A0E5-9F20FB8EB6A2}"/>
                </c:ext>
              </c:extLst>
            </c:dLbl>
            <c:dLbl>
              <c:idx val="16"/>
              <c:layout/>
              <c:tx>
                <c:rich>
                  <a:bodyPr/>
                  <a:lstStyle/>
                  <a:p>
                    <a:fld id="{3248BDC8-93A1-43E9-8753-0FE446A9C89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6B54-447D-A0E5-9F20FB8EB6A2}"/>
                </c:ext>
              </c:extLst>
            </c:dLbl>
            <c:dLbl>
              <c:idx val="17"/>
              <c:layout/>
              <c:tx>
                <c:rich>
                  <a:bodyPr/>
                  <a:lstStyle/>
                  <a:p>
                    <a:fld id="{83986A36-6E81-4881-9903-2FEBDE68C4C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6B54-447D-A0E5-9F20FB8EB6A2}"/>
                </c:ext>
              </c:extLst>
            </c:dLbl>
            <c:dLbl>
              <c:idx val="18"/>
              <c:layout/>
              <c:tx>
                <c:rich>
                  <a:bodyPr/>
                  <a:lstStyle/>
                  <a:p>
                    <a:fld id="{901DBFCA-E498-4945-A8A9-0A6DA34250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6B54-447D-A0E5-9F20FB8EB6A2}"/>
                </c:ext>
              </c:extLst>
            </c:dLbl>
            <c:dLbl>
              <c:idx val="19"/>
              <c:layout/>
              <c:tx>
                <c:rich>
                  <a:bodyPr/>
                  <a:lstStyle/>
                  <a:p>
                    <a:fld id="{E363757A-7DFD-4005-87D7-F09048FF27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6B54-447D-A0E5-9F20FB8EB6A2}"/>
                </c:ext>
              </c:extLst>
            </c:dLbl>
            <c:dLbl>
              <c:idx val="20"/>
              <c:layout/>
              <c:tx>
                <c:rich>
                  <a:bodyPr/>
                  <a:lstStyle/>
                  <a:p>
                    <a:fld id="{1D1644FA-8EC0-4662-B5A0-404B109B43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6B54-447D-A0E5-9F20FB8EB6A2}"/>
                </c:ext>
              </c:extLst>
            </c:dLbl>
            <c:dLbl>
              <c:idx val="21"/>
              <c:layout/>
              <c:tx>
                <c:rich>
                  <a:bodyPr/>
                  <a:lstStyle/>
                  <a:p>
                    <a:fld id="{D7EECD52-7081-4DF6-9037-10F2232C261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6B54-447D-A0E5-9F20FB8EB6A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B54-447D-A0E5-9F20FB8EB6A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B54-447D-A0E5-9F20FB8EB6A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B54-447D-A0E5-9F20FB8EB6A2}"/>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B54-447D-A0E5-9F20FB8EB6A2}"/>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B54-447D-A0E5-9F20FB8EB6A2}"/>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B54-447D-A0E5-9F20FB8EB6A2}"/>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B54-447D-A0E5-9F20FB8EB6A2}"/>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B54-447D-A0E5-9F20FB8EB6A2}"/>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B54-447D-A0E5-9F20FB8EB6A2}"/>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B54-447D-A0E5-9F20FB8EB6A2}"/>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B54-447D-A0E5-9F20FB8EB6A2}"/>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B54-447D-A0E5-9F20FB8EB6A2}"/>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B54-447D-A0E5-9F20FB8EB6A2}"/>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B54-447D-A0E5-9F20FB8EB6A2}"/>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B54-447D-A0E5-9F20FB8EB6A2}"/>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B54-447D-A0E5-9F20FB8EB6A2}"/>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B54-447D-A0E5-9F20FB8EB6A2}"/>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B54-447D-A0E5-9F20FB8EB6A2}"/>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B54-447D-A0E5-9F20FB8EB6A2}"/>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B54-447D-A0E5-9F20FB8EB6A2}"/>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B54-447D-A0E5-9F20FB8EB6A2}"/>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B54-447D-A0E5-9F20FB8EB6A2}"/>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B54-447D-A0E5-9F20FB8EB6A2}"/>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B54-447D-A0E5-9F20FB8EB6A2}"/>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B54-447D-A0E5-9F20FB8EB6A2}"/>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B54-447D-A0E5-9F20FB8EB6A2}"/>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B54-447D-A0E5-9F20FB8EB6A2}"/>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B54-447D-A0E5-9F20FB8EB6A2}"/>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B54-447D-A0E5-9F20FB8EB6A2}"/>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B54-447D-A0E5-9F20FB8EB6A2}"/>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B54-447D-A0E5-9F20FB8EB6A2}"/>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B54-447D-A0E5-9F20FB8EB6A2}"/>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B54-447D-A0E5-9F20FB8EB6A2}"/>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B54-447D-A0E5-9F20FB8EB6A2}"/>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B54-447D-A0E5-9F20FB8EB6A2}"/>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B54-447D-A0E5-9F20FB8EB6A2}"/>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B54-447D-A0E5-9F20FB8EB6A2}"/>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B54-447D-A0E5-9F20FB8EB6A2}"/>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B54-447D-A0E5-9F20FB8EB6A2}"/>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B54-447D-A0E5-9F20FB8EB6A2}"/>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B54-447D-A0E5-9F20FB8EB6A2}"/>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B54-447D-A0E5-9F20FB8EB6A2}"/>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B54-447D-A0E5-9F20FB8EB6A2}"/>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B54-447D-A0E5-9F20FB8EB6A2}"/>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B54-447D-A0E5-9F20FB8EB6A2}"/>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B54-447D-A0E5-9F20FB8EB6A2}"/>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B54-447D-A0E5-9F20FB8EB6A2}"/>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B54-447D-A0E5-9F20FB8EB6A2}"/>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B54-447D-A0E5-9F20FB8EB6A2}"/>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B54-447D-A0E5-9F20FB8EB6A2}"/>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B54-447D-A0E5-9F20FB8EB6A2}"/>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B54-447D-A0E5-9F20FB8EB6A2}"/>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B54-447D-A0E5-9F20FB8EB6A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B54-447D-A0E5-9F20FB8EB6A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B54-447D-A0E5-9F20FB8EB6A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B54-447D-A0E5-9F20FB8EB6A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B54-447D-A0E5-9F20FB8EB6A2}"/>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B54-447D-A0E5-9F20FB8EB6A2}"/>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B54-447D-A0E5-9F20FB8EB6A2}"/>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B54-447D-A0E5-9F20FB8EB6A2}"/>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B54-447D-A0E5-9F20FB8EB6A2}"/>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B54-447D-A0E5-9F20FB8EB6A2}"/>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B54-447D-A0E5-9F20FB8EB6A2}"/>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B54-447D-A0E5-9F20FB8EB6A2}"/>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B54-447D-A0E5-9F20FB8EB6A2}"/>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B54-447D-A0E5-9F20FB8EB6A2}"/>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B54-447D-A0E5-9F20FB8EB6A2}"/>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B54-447D-A0E5-9F20FB8EB6A2}"/>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B54-447D-A0E5-9F20FB8EB6A2}"/>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B54-447D-A0E5-9F20FB8EB6A2}"/>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B54-447D-A0E5-9F20FB8EB6A2}"/>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6B54-447D-A0E5-9F20FB8EB6A2}"/>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6B54-447D-A0E5-9F20FB8EB6A2}"/>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6B54-447D-A0E5-9F20FB8EB6A2}"/>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6B54-447D-A0E5-9F20FB8EB6A2}"/>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6B54-447D-A0E5-9F20FB8EB6A2}"/>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6B54-447D-A0E5-9F20FB8EB6A2}"/>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6B54-447D-A0E5-9F20FB8EB6A2}"/>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6B54-447D-A0E5-9F20FB8EB6A2}"/>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6B54-447D-A0E5-9F20FB8EB6A2}"/>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6B54-447D-A0E5-9F20FB8EB6A2}"/>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6B54-447D-A0E5-9F20FB8EB6A2}"/>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6B54-447D-A0E5-9F20FB8EB6A2}"/>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6B54-447D-A0E5-9F20FB8EB6A2}"/>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6B54-447D-A0E5-9F20FB8EB6A2}"/>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6B54-447D-A0E5-9F20FB8EB6A2}"/>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6B54-447D-A0E5-9F20FB8EB6A2}"/>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6B54-447D-A0E5-9F20FB8EB6A2}"/>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6B54-447D-A0E5-9F20FB8EB6A2}"/>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6B54-447D-A0E5-9F20FB8EB6A2}"/>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6B54-447D-A0E5-9F20FB8EB6A2}"/>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6B54-447D-A0E5-9F20FB8EB6A2}"/>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6B54-447D-A0E5-9F20FB8EB6A2}"/>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6B54-447D-A0E5-9F20FB8EB6A2}"/>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6B54-447D-A0E5-9F20FB8EB6A2}"/>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6B54-447D-A0E5-9F20FB8EB6A2}"/>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6B54-447D-A0E5-9F20FB8EB6A2}"/>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6B54-447D-A0E5-9F20FB8EB6A2}"/>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6B54-447D-A0E5-9F20FB8EB6A2}"/>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6B54-447D-A0E5-9F20FB8EB6A2}"/>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6B54-447D-A0E5-9F20FB8EB6A2}"/>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6B54-447D-A0E5-9F20FB8EB6A2}"/>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6B54-447D-A0E5-9F20FB8EB6A2}"/>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6B54-447D-A0E5-9F20FB8EB6A2}"/>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6B54-447D-A0E5-9F20FB8EB6A2}"/>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6B54-447D-A0E5-9F20FB8EB6A2}"/>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2.16'!$D$5:$EB$5</c:f>
              <c:numCache>
                <c:formatCode>0.0%</c:formatCode>
                <c:ptCount val="129"/>
                <c:pt idx="2">
                  <c:v>0.11975799112706585</c:v>
                </c:pt>
                <c:pt idx="3">
                  <c:v>0.12248961249689429</c:v>
                </c:pt>
                <c:pt idx="4">
                  <c:v>0.12270402356222034</c:v>
                </c:pt>
                <c:pt idx="5">
                  <c:v>0.1223322495058629</c:v>
                </c:pt>
                <c:pt idx="6">
                  <c:v>0.1228126309014473</c:v>
                </c:pt>
                <c:pt idx="7">
                  <c:v>0.12315856495603483</c:v>
                </c:pt>
                <c:pt idx="8">
                  <c:v>0.12323478971950552</c:v>
                </c:pt>
                <c:pt idx="9">
                  <c:v>0.12778340915757583</c:v>
                </c:pt>
                <c:pt idx="10">
                  <c:v>0.12572532414345233</c:v>
                </c:pt>
                <c:pt idx="11">
                  <c:v>0.12794363193090888</c:v>
                </c:pt>
                <c:pt idx="12">
                  <c:v>0.13090141947783959</c:v>
                </c:pt>
                <c:pt idx="13">
                  <c:v>0.1355591767128238</c:v>
                </c:pt>
                <c:pt idx="14">
                  <c:v>0.13751439351730507</c:v>
                </c:pt>
                <c:pt idx="15">
                  <c:v>0.13706465091933864</c:v>
                </c:pt>
                <c:pt idx="16">
                  <c:v>0.13755082219286383</c:v>
                </c:pt>
                <c:pt idx="17">
                  <c:v>0.13766341967306661</c:v>
                </c:pt>
                <c:pt idx="18">
                  <c:v>0.13790348437693073</c:v>
                </c:pt>
                <c:pt idx="19">
                  <c:v>0.13662848017944176</c:v>
                </c:pt>
                <c:pt idx="20">
                  <c:v>0.14098892165078408</c:v>
                </c:pt>
                <c:pt idx="21">
                  <c:v>0.13835159600564698</c:v>
                </c:pt>
              </c:numCache>
            </c:numRef>
          </c:val>
          <c:smooth val="0"/>
          <c:extLst>
            <c:ext xmlns:c15="http://schemas.microsoft.com/office/drawing/2012/chart" uri="{02D57815-91ED-43cb-92C2-25804820EDAC}">
              <c15:datalabelsRange>
                <c15:f>'Fig 2.16'!$D$15:$EB$15</c15:f>
                <c15:dlblRangeCache>
                  <c:ptCount val="129"/>
                  <c:pt idx="2">
                    <c:v>12,0%</c:v>
                  </c:pt>
                  <c:pt idx="21">
                    <c:v>13,8%</c:v>
                  </c:pt>
                </c15:dlblRangeCache>
              </c15:datalabelsRange>
            </c:ext>
            <c:ext xmlns:c16="http://schemas.microsoft.com/office/drawing/2014/chart" uri="{C3380CC4-5D6E-409C-BE32-E72D297353CC}">
              <c16:uniqueId val="{00000081-6B54-447D-A0E5-9F20FB8EB6A2}"/>
            </c:ext>
          </c:extLst>
        </c:ser>
        <c:ser>
          <c:idx val="1"/>
          <c:order val="1"/>
          <c:tx>
            <c:strRef>
              <c:f>'Fig 2.16'!$C$6</c:f>
              <c:strCache>
                <c:ptCount val="1"/>
                <c:pt idx="0">
                  <c:v>1,6%</c:v>
                </c:pt>
              </c:strCache>
            </c:strRef>
          </c:tx>
          <c:spPr>
            <a:ln w="28575" cap="rnd">
              <a:solidFill>
                <a:srgbClr val="006600"/>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6B54-447D-A0E5-9F20FB8EB6A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6B54-447D-A0E5-9F20FB8EB6A2}"/>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6B54-447D-A0E5-9F20FB8EB6A2}"/>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6B54-447D-A0E5-9F20FB8EB6A2}"/>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B54-447D-A0E5-9F20FB8EB6A2}"/>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6B54-447D-A0E5-9F20FB8EB6A2}"/>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6B54-447D-A0E5-9F20FB8EB6A2}"/>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B54-447D-A0E5-9F20FB8EB6A2}"/>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6B54-447D-A0E5-9F20FB8EB6A2}"/>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6B54-447D-A0E5-9F20FB8EB6A2}"/>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B54-447D-A0E5-9F20FB8EB6A2}"/>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6B54-447D-A0E5-9F20FB8EB6A2}"/>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6B54-447D-A0E5-9F20FB8EB6A2}"/>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6B54-447D-A0E5-9F20FB8EB6A2}"/>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6B54-447D-A0E5-9F20FB8EB6A2}"/>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6B54-447D-A0E5-9F20FB8EB6A2}"/>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B54-447D-A0E5-9F20FB8EB6A2}"/>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6B54-447D-A0E5-9F20FB8EB6A2}"/>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B54-447D-A0E5-9F20FB8EB6A2}"/>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6B54-447D-A0E5-9F20FB8EB6A2}"/>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B54-447D-A0E5-9F20FB8EB6A2}"/>
                </c:ext>
              </c:extLst>
            </c:dLbl>
            <c:dLbl>
              <c:idx val="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B54-447D-A0E5-9F20FB8EB6A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B54-447D-A0E5-9F20FB8EB6A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6B54-447D-A0E5-9F20FB8EB6A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B54-447D-A0E5-9F20FB8EB6A2}"/>
                </c:ext>
              </c:extLst>
            </c:dLbl>
            <c:dLbl>
              <c:idx val="25"/>
              <c:layout/>
              <c:tx>
                <c:rich>
                  <a:bodyPr/>
                  <a:lstStyle/>
                  <a:p>
                    <a:fld id="{67A94C74-3397-4069-8882-BFC45930FA56}"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6B54-447D-A0E5-9F20FB8EB6A2}"/>
                </c:ext>
              </c:extLst>
            </c:dLbl>
            <c:dLbl>
              <c:idx val="26"/>
              <c:layout/>
              <c:tx>
                <c:rich>
                  <a:bodyPr/>
                  <a:lstStyle/>
                  <a:p>
                    <a:fld id="{4A39AF67-F98A-47C6-B123-FB32CD7B009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6B54-447D-A0E5-9F20FB8EB6A2}"/>
                </c:ext>
              </c:extLst>
            </c:dLbl>
            <c:dLbl>
              <c:idx val="27"/>
              <c:layout/>
              <c:tx>
                <c:rich>
                  <a:bodyPr/>
                  <a:lstStyle/>
                  <a:p>
                    <a:fld id="{194F88B6-98BC-4422-A954-E86A02F364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6B54-447D-A0E5-9F20FB8EB6A2}"/>
                </c:ext>
              </c:extLst>
            </c:dLbl>
            <c:dLbl>
              <c:idx val="28"/>
              <c:layout/>
              <c:tx>
                <c:rich>
                  <a:bodyPr/>
                  <a:lstStyle/>
                  <a:p>
                    <a:fld id="{207DCFAF-E06C-4621-87D3-1114164C62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6B54-447D-A0E5-9F20FB8EB6A2}"/>
                </c:ext>
              </c:extLst>
            </c:dLbl>
            <c:dLbl>
              <c:idx val="29"/>
              <c:layout/>
              <c:tx>
                <c:rich>
                  <a:bodyPr/>
                  <a:lstStyle/>
                  <a:p>
                    <a:fld id="{BCC44181-8E19-41B1-BF84-5D5347FE5A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6B54-447D-A0E5-9F20FB8EB6A2}"/>
                </c:ext>
              </c:extLst>
            </c:dLbl>
            <c:dLbl>
              <c:idx val="30"/>
              <c:layout/>
              <c:tx>
                <c:rich>
                  <a:bodyPr/>
                  <a:lstStyle/>
                  <a:p>
                    <a:fld id="{4F10F8D3-BACC-49C5-BE4A-F0A5ACD4822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6B54-447D-A0E5-9F20FB8EB6A2}"/>
                </c:ext>
              </c:extLst>
            </c:dLbl>
            <c:dLbl>
              <c:idx val="31"/>
              <c:layout/>
              <c:tx>
                <c:rich>
                  <a:bodyPr/>
                  <a:lstStyle/>
                  <a:p>
                    <a:fld id="{2D2524EA-8C85-483F-B4FE-1B597479A0A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6B54-447D-A0E5-9F20FB8EB6A2}"/>
                </c:ext>
              </c:extLst>
            </c:dLbl>
            <c:dLbl>
              <c:idx val="32"/>
              <c:layout/>
              <c:tx>
                <c:rich>
                  <a:bodyPr/>
                  <a:lstStyle/>
                  <a:p>
                    <a:fld id="{4A40F319-D11D-4E78-90B9-2DE5D029E7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6B54-447D-A0E5-9F20FB8EB6A2}"/>
                </c:ext>
              </c:extLst>
            </c:dLbl>
            <c:dLbl>
              <c:idx val="33"/>
              <c:layout/>
              <c:tx>
                <c:rich>
                  <a:bodyPr/>
                  <a:lstStyle/>
                  <a:p>
                    <a:fld id="{A1D44754-B57F-43DB-A73C-B73CF4C868D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6B54-447D-A0E5-9F20FB8EB6A2}"/>
                </c:ext>
              </c:extLst>
            </c:dLbl>
            <c:dLbl>
              <c:idx val="34"/>
              <c:layout/>
              <c:tx>
                <c:rich>
                  <a:bodyPr/>
                  <a:lstStyle/>
                  <a:p>
                    <a:fld id="{610CA522-56BA-41F2-9714-C12EF44E98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6B54-447D-A0E5-9F20FB8EB6A2}"/>
                </c:ext>
              </c:extLst>
            </c:dLbl>
            <c:dLbl>
              <c:idx val="35"/>
              <c:layout/>
              <c:tx>
                <c:rich>
                  <a:bodyPr/>
                  <a:lstStyle/>
                  <a:p>
                    <a:fld id="{0DE55C40-6946-4081-BCA2-1655AFA91CB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6B54-447D-A0E5-9F20FB8EB6A2}"/>
                </c:ext>
              </c:extLst>
            </c:dLbl>
            <c:dLbl>
              <c:idx val="36"/>
              <c:layout/>
              <c:tx>
                <c:rich>
                  <a:bodyPr/>
                  <a:lstStyle/>
                  <a:p>
                    <a:fld id="{4FAF4A7D-C385-4CA7-A051-DB66A5EC94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6B54-447D-A0E5-9F20FB8EB6A2}"/>
                </c:ext>
              </c:extLst>
            </c:dLbl>
            <c:dLbl>
              <c:idx val="37"/>
              <c:layout/>
              <c:tx>
                <c:rich>
                  <a:bodyPr/>
                  <a:lstStyle/>
                  <a:p>
                    <a:fld id="{618E3CCB-1ED4-4E47-A3DA-C058A20112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6B54-447D-A0E5-9F20FB8EB6A2}"/>
                </c:ext>
              </c:extLst>
            </c:dLbl>
            <c:dLbl>
              <c:idx val="38"/>
              <c:layout/>
              <c:tx>
                <c:rich>
                  <a:bodyPr/>
                  <a:lstStyle/>
                  <a:p>
                    <a:fld id="{48446B3A-47AE-4981-8158-EACEFFAE43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6B54-447D-A0E5-9F20FB8EB6A2}"/>
                </c:ext>
              </c:extLst>
            </c:dLbl>
            <c:dLbl>
              <c:idx val="39"/>
              <c:layout/>
              <c:tx>
                <c:rich>
                  <a:bodyPr/>
                  <a:lstStyle/>
                  <a:p>
                    <a:fld id="{E0B67890-9172-444B-8379-F3E581D4E6F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6B54-447D-A0E5-9F20FB8EB6A2}"/>
                </c:ext>
              </c:extLst>
            </c:dLbl>
            <c:dLbl>
              <c:idx val="40"/>
              <c:layout/>
              <c:tx>
                <c:rich>
                  <a:bodyPr/>
                  <a:lstStyle/>
                  <a:p>
                    <a:fld id="{F6C07BCE-C440-4C7D-8799-0737C2DAFB5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6B54-447D-A0E5-9F20FB8EB6A2}"/>
                </c:ext>
              </c:extLst>
            </c:dLbl>
            <c:dLbl>
              <c:idx val="41"/>
              <c:layout/>
              <c:tx>
                <c:rich>
                  <a:bodyPr/>
                  <a:lstStyle/>
                  <a:p>
                    <a:fld id="{E4CCF821-B34D-4F02-80D2-BE725CA9ED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6B54-447D-A0E5-9F20FB8EB6A2}"/>
                </c:ext>
              </c:extLst>
            </c:dLbl>
            <c:dLbl>
              <c:idx val="42"/>
              <c:layout/>
              <c:tx>
                <c:rich>
                  <a:bodyPr/>
                  <a:lstStyle/>
                  <a:p>
                    <a:fld id="{1A7B7070-2FAD-4F5A-A38F-B61299368C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6B54-447D-A0E5-9F20FB8EB6A2}"/>
                </c:ext>
              </c:extLst>
            </c:dLbl>
            <c:dLbl>
              <c:idx val="43"/>
              <c:layout/>
              <c:tx>
                <c:rich>
                  <a:bodyPr/>
                  <a:lstStyle/>
                  <a:p>
                    <a:fld id="{FA2C5A55-143E-4B18-9238-FAB526DB8D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6B54-447D-A0E5-9F20FB8EB6A2}"/>
                </c:ext>
              </c:extLst>
            </c:dLbl>
            <c:dLbl>
              <c:idx val="44"/>
              <c:layout/>
              <c:tx>
                <c:rich>
                  <a:bodyPr/>
                  <a:lstStyle/>
                  <a:p>
                    <a:fld id="{21EB04FA-178B-431C-A419-4777207DC98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6B54-447D-A0E5-9F20FB8EB6A2}"/>
                </c:ext>
              </c:extLst>
            </c:dLbl>
            <c:dLbl>
              <c:idx val="45"/>
              <c:layout/>
              <c:tx>
                <c:rich>
                  <a:bodyPr/>
                  <a:lstStyle/>
                  <a:p>
                    <a:fld id="{419883C7-9F1E-4588-A639-13A5F0FD67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6B54-447D-A0E5-9F20FB8EB6A2}"/>
                </c:ext>
              </c:extLst>
            </c:dLbl>
            <c:dLbl>
              <c:idx val="46"/>
              <c:layout/>
              <c:tx>
                <c:rich>
                  <a:bodyPr/>
                  <a:lstStyle/>
                  <a:p>
                    <a:fld id="{080DE462-0BE9-464A-8269-F4153D4CBD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6B54-447D-A0E5-9F20FB8EB6A2}"/>
                </c:ext>
              </c:extLst>
            </c:dLbl>
            <c:dLbl>
              <c:idx val="47"/>
              <c:layout/>
              <c:tx>
                <c:rich>
                  <a:bodyPr/>
                  <a:lstStyle/>
                  <a:p>
                    <a:fld id="{AD464A6C-E63E-4D67-8D13-811F0123F6E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6B54-447D-A0E5-9F20FB8EB6A2}"/>
                </c:ext>
              </c:extLst>
            </c:dLbl>
            <c:dLbl>
              <c:idx val="48"/>
              <c:layout/>
              <c:tx>
                <c:rich>
                  <a:bodyPr/>
                  <a:lstStyle/>
                  <a:p>
                    <a:fld id="{5440937C-69D0-43B1-A288-53573463E7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6B54-447D-A0E5-9F20FB8EB6A2}"/>
                </c:ext>
              </c:extLst>
            </c:dLbl>
            <c:dLbl>
              <c:idx val="49"/>
              <c:layout/>
              <c:tx>
                <c:rich>
                  <a:bodyPr/>
                  <a:lstStyle/>
                  <a:p>
                    <a:fld id="{E0B1BCD5-CD5A-4FB9-9B3F-5B141C8EB57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6B54-447D-A0E5-9F20FB8EB6A2}"/>
                </c:ext>
              </c:extLst>
            </c:dLbl>
            <c:dLbl>
              <c:idx val="50"/>
              <c:layout/>
              <c:tx>
                <c:rich>
                  <a:bodyPr/>
                  <a:lstStyle/>
                  <a:p>
                    <a:fld id="{4F630943-1F06-41EC-9C2C-093000E2F1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6B54-447D-A0E5-9F20FB8EB6A2}"/>
                </c:ext>
              </c:extLst>
            </c:dLbl>
            <c:dLbl>
              <c:idx val="51"/>
              <c:layout/>
              <c:tx>
                <c:rich>
                  <a:bodyPr/>
                  <a:lstStyle/>
                  <a:p>
                    <a:fld id="{CEF77084-BE72-4AD2-B817-BD9A84E8BA8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6B54-447D-A0E5-9F20FB8EB6A2}"/>
                </c:ext>
              </c:extLst>
            </c:dLbl>
            <c:dLbl>
              <c:idx val="52"/>
              <c:layout/>
              <c:tx>
                <c:rich>
                  <a:bodyPr/>
                  <a:lstStyle/>
                  <a:p>
                    <a:fld id="{39897B90-DF21-4426-A75D-87E5A976673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6B54-447D-A0E5-9F20FB8EB6A2}"/>
                </c:ext>
              </c:extLst>
            </c:dLbl>
            <c:dLbl>
              <c:idx val="53"/>
              <c:layout/>
              <c:tx>
                <c:rich>
                  <a:bodyPr/>
                  <a:lstStyle/>
                  <a:p>
                    <a:fld id="{0DCA52AB-A940-4D8A-AD38-B39021CE726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6B54-447D-A0E5-9F20FB8EB6A2}"/>
                </c:ext>
              </c:extLst>
            </c:dLbl>
            <c:dLbl>
              <c:idx val="54"/>
              <c:layout/>
              <c:tx>
                <c:rich>
                  <a:bodyPr/>
                  <a:lstStyle/>
                  <a:p>
                    <a:fld id="{D1AEBB17-BCD1-4E99-940D-EEF7C8B8FC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6B54-447D-A0E5-9F20FB8EB6A2}"/>
                </c:ext>
              </c:extLst>
            </c:dLbl>
            <c:dLbl>
              <c:idx val="55"/>
              <c:layout/>
              <c:tx>
                <c:rich>
                  <a:bodyPr/>
                  <a:lstStyle/>
                  <a:p>
                    <a:fld id="{F6E30F72-5449-4439-B069-B24FCE63EF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6B54-447D-A0E5-9F20FB8EB6A2}"/>
                </c:ext>
              </c:extLst>
            </c:dLbl>
            <c:dLbl>
              <c:idx val="56"/>
              <c:layout/>
              <c:tx>
                <c:rich>
                  <a:bodyPr/>
                  <a:lstStyle/>
                  <a:p>
                    <a:fld id="{7B07F6DA-7F55-48F4-9DF4-8189AD02F0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6B54-447D-A0E5-9F20FB8EB6A2}"/>
                </c:ext>
              </c:extLst>
            </c:dLbl>
            <c:dLbl>
              <c:idx val="57"/>
              <c:layout/>
              <c:tx>
                <c:rich>
                  <a:bodyPr/>
                  <a:lstStyle/>
                  <a:p>
                    <a:fld id="{02656416-0CAD-45B4-99AF-0D48DD7E4A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6B54-447D-A0E5-9F20FB8EB6A2}"/>
                </c:ext>
              </c:extLst>
            </c:dLbl>
            <c:dLbl>
              <c:idx val="58"/>
              <c:layout/>
              <c:tx>
                <c:rich>
                  <a:bodyPr/>
                  <a:lstStyle/>
                  <a:p>
                    <a:fld id="{D8FFAB38-7502-4645-949E-B3F43AC464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6B54-447D-A0E5-9F20FB8EB6A2}"/>
                </c:ext>
              </c:extLst>
            </c:dLbl>
            <c:dLbl>
              <c:idx val="59"/>
              <c:layout/>
              <c:tx>
                <c:rich>
                  <a:bodyPr/>
                  <a:lstStyle/>
                  <a:p>
                    <a:fld id="{2CB2308A-1B1B-4D6D-8E79-25FCFBEFC2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6B54-447D-A0E5-9F20FB8EB6A2}"/>
                </c:ext>
              </c:extLst>
            </c:dLbl>
            <c:dLbl>
              <c:idx val="60"/>
              <c:layout/>
              <c:tx>
                <c:rich>
                  <a:bodyPr/>
                  <a:lstStyle/>
                  <a:p>
                    <a:fld id="{55116087-E2EA-43EC-81B6-3B8E77C36D9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6B54-447D-A0E5-9F20FB8EB6A2}"/>
                </c:ext>
              </c:extLst>
            </c:dLbl>
            <c:dLbl>
              <c:idx val="61"/>
              <c:layout/>
              <c:tx>
                <c:rich>
                  <a:bodyPr/>
                  <a:lstStyle/>
                  <a:p>
                    <a:fld id="{1726C29A-BC4B-46A9-81D6-8FA957898CA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6B54-447D-A0E5-9F20FB8EB6A2}"/>
                </c:ext>
              </c:extLst>
            </c:dLbl>
            <c:dLbl>
              <c:idx val="62"/>
              <c:layout/>
              <c:tx>
                <c:rich>
                  <a:bodyPr/>
                  <a:lstStyle/>
                  <a:p>
                    <a:fld id="{361B83C8-8CEF-4910-A37F-C2CF652517C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6B54-447D-A0E5-9F20FB8EB6A2}"/>
                </c:ext>
              </c:extLst>
            </c:dLbl>
            <c:dLbl>
              <c:idx val="63"/>
              <c:layout/>
              <c:tx>
                <c:rich>
                  <a:bodyPr/>
                  <a:lstStyle/>
                  <a:p>
                    <a:fld id="{64489A0C-D97B-4495-AEC5-F41010F7765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6B54-447D-A0E5-9F20FB8EB6A2}"/>
                </c:ext>
              </c:extLst>
            </c:dLbl>
            <c:dLbl>
              <c:idx val="64"/>
              <c:layout/>
              <c:tx>
                <c:rich>
                  <a:bodyPr/>
                  <a:lstStyle/>
                  <a:p>
                    <a:fld id="{B5404D8D-2C47-409C-8D8F-116962DB04F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6B54-447D-A0E5-9F20FB8EB6A2}"/>
                </c:ext>
              </c:extLst>
            </c:dLbl>
            <c:dLbl>
              <c:idx val="65"/>
              <c:layout/>
              <c:tx>
                <c:rich>
                  <a:bodyPr/>
                  <a:lstStyle/>
                  <a:p>
                    <a:fld id="{5D611CFB-D1BC-4660-A6FE-3284B841C5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6B54-447D-A0E5-9F20FB8EB6A2}"/>
                </c:ext>
              </c:extLst>
            </c:dLbl>
            <c:dLbl>
              <c:idx val="66"/>
              <c:layout/>
              <c:tx>
                <c:rich>
                  <a:bodyPr/>
                  <a:lstStyle/>
                  <a:p>
                    <a:fld id="{63D20B5A-F2FD-4EB2-A87B-FC076173845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6B54-447D-A0E5-9F20FB8EB6A2}"/>
                </c:ext>
              </c:extLst>
            </c:dLbl>
            <c:dLbl>
              <c:idx val="67"/>
              <c:layout/>
              <c:tx>
                <c:rich>
                  <a:bodyPr/>
                  <a:lstStyle/>
                  <a:p>
                    <a:fld id="{32762932-7D9A-4BE0-8B58-211D12A84A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6B54-447D-A0E5-9F20FB8EB6A2}"/>
                </c:ext>
              </c:extLst>
            </c:dLbl>
            <c:dLbl>
              <c:idx val="68"/>
              <c:layout/>
              <c:tx>
                <c:rich>
                  <a:bodyPr/>
                  <a:lstStyle/>
                  <a:p>
                    <a:fld id="{37AB46B0-007A-4C78-8EC8-C723B5E55F2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6B54-447D-A0E5-9F20FB8EB6A2}"/>
                </c:ext>
              </c:extLst>
            </c:dLbl>
            <c:dLbl>
              <c:idx val="69"/>
              <c:layout/>
              <c:tx>
                <c:rich>
                  <a:bodyPr/>
                  <a:lstStyle/>
                  <a:p>
                    <a:fld id="{DA7F1787-E477-40BB-B9AE-3E59EFFF8E4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6B54-447D-A0E5-9F20FB8EB6A2}"/>
                </c:ext>
              </c:extLst>
            </c:dLbl>
            <c:dLbl>
              <c:idx val="70"/>
              <c:layout/>
              <c:tx>
                <c:rich>
                  <a:bodyPr/>
                  <a:lstStyle/>
                  <a:p>
                    <a:fld id="{9BBED7FE-CCFD-4078-B60D-6CC4F4FB9A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6B54-447D-A0E5-9F20FB8EB6A2}"/>
                </c:ext>
              </c:extLst>
            </c:dLbl>
            <c:dLbl>
              <c:idx val="71"/>
              <c:layout/>
              <c:tx>
                <c:rich>
                  <a:bodyPr/>
                  <a:lstStyle/>
                  <a:p>
                    <a:fld id="{7C9E1195-A134-4297-BD5A-B2263A15C5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6B54-447D-A0E5-9F20FB8EB6A2}"/>
                </c:ext>
              </c:extLst>
            </c:dLbl>
            <c:dLbl>
              <c:idx val="72"/>
              <c:layout/>
              <c:tx>
                <c:rich>
                  <a:bodyPr/>
                  <a:lstStyle/>
                  <a:p>
                    <a:fld id="{5DA508E8-0FEE-41D1-8615-1771AD8ACE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6B54-447D-A0E5-9F20FB8EB6A2}"/>
                </c:ext>
              </c:extLst>
            </c:dLbl>
            <c:dLbl>
              <c:idx val="73"/>
              <c:layout/>
              <c:tx>
                <c:rich>
                  <a:bodyPr/>
                  <a:lstStyle/>
                  <a:p>
                    <a:fld id="{EE7392C1-CBE9-4AE3-A966-075BD652E5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6B54-447D-A0E5-9F20FB8EB6A2}"/>
                </c:ext>
              </c:extLst>
            </c:dLbl>
            <c:dLbl>
              <c:idx val="74"/>
              <c:layout/>
              <c:tx>
                <c:rich>
                  <a:bodyPr/>
                  <a:lstStyle/>
                  <a:p>
                    <a:fld id="{F02C0AC7-6402-46A5-B5E2-9DEE1497078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CC-6B54-447D-A0E5-9F20FB8EB6A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6B54-447D-A0E5-9F20FB8EB6A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6B54-447D-A0E5-9F20FB8EB6A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6B54-447D-A0E5-9F20FB8EB6A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6B54-447D-A0E5-9F20FB8EB6A2}"/>
                </c:ext>
              </c:extLst>
            </c:dLbl>
            <c:dLbl>
              <c:idx val="79"/>
              <c:layout/>
              <c:tx>
                <c:rich>
                  <a:bodyPr/>
                  <a:lstStyle/>
                  <a:p>
                    <a:fld id="{D16F715C-AAED-4FAF-91D0-8415B880CF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6B54-447D-A0E5-9F20FB8EB6A2}"/>
                </c:ext>
              </c:extLst>
            </c:dLbl>
            <c:dLbl>
              <c:idx val="80"/>
              <c:layout/>
              <c:tx>
                <c:rich>
                  <a:bodyPr/>
                  <a:lstStyle/>
                  <a:p>
                    <a:fld id="{7F71CF6B-C16A-4070-8C42-58656A607EC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6B54-447D-A0E5-9F20FB8EB6A2}"/>
                </c:ext>
              </c:extLst>
            </c:dLbl>
            <c:dLbl>
              <c:idx val="81"/>
              <c:layout/>
              <c:tx>
                <c:rich>
                  <a:bodyPr/>
                  <a:lstStyle/>
                  <a:p>
                    <a:fld id="{AB6CE14D-1680-405F-84CB-DB08990F51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6B54-447D-A0E5-9F20FB8EB6A2}"/>
                </c:ext>
              </c:extLst>
            </c:dLbl>
            <c:dLbl>
              <c:idx val="82"/>
              <c:layout/>
              <c:tx>
                <c:rich>
                  <a:bodyPr/>
                  <a:lstStyle/>
                  <a:p>
                    <a:fld id="{5E5358C2-091B-40CD-A44D-A551B5C4340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6B54-447D-A0E5-9F20FB8EB6A2}"/>
                </c:ext>
              </c:extLst>
            </c:dLbl>
            <c:dLbl>
              <c:idx val="83"/>
              <c:layout/>
              <c:tx>
                <c:rich>
                  <a:bodyPr/>
                  <a:lstStyle/>
                  <a:p>
                    <a:fld id="{67089853-65FA-43E3-A406-BB957569A84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6B54-447D-A0E5-9F20FB8EB6A2}"/>
                </c:ext>
              </c:extLst>
            </c:dLbl>
            <c:dLbl>
              <c:idx val="84"/>
              <c:layout/>
              <c:tx>
                <c:rich>
                  <a:bodyPr/>
                  <a:lstStyle/>
                  <a:p>
                    <a:fld id="{F4318CA1-C524-48AE-A260-0CDF300A4B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6B54-447D-A0E5-9F20FB8EB6A2}"/>
                </c:ext>
              </c:extLst>
            </c:dLbl>
            <c:dLbl>
              <c:idx val="85"/>
              <c:layout/>
              <c:tx>
                <c:rich>
                  <a:bodyPr/>
                  <a:lstStyle/>
                  <a:p>
                    <a:fld id="{EDDC53CD-CC06-4EAE-A04F-90A9E30BAD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6B54-447D-A0E5-9F20FB8EB6A2}"/>
                </c:ext>
              </c:extLst>
            </c:dLbl>
            <c:dLbl>
              <c:idx val="86"/>
              <c:layout/>
              <c:tx>
                <c:rich>
                  <a:bodyPr/>
                  <a:lstStyle/>
                  <a:p>
                    <a:fld id="{93BAB78D-B359-468F-94BD-966C52D0D2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8-6B54-447D-A0E5-9F20FB8EB6A2}"/>
                </c:ext>
              </c:extLst>
            </c:dLbl>
            <c:dLbl>
              <c:idx val="87"/>
              <c:layout/>
              <c:tx>
                <c:rich>
                  <a:bodyPr/>
                  <a:lstStyle/>
                  <a:p>
                    <a:fld id="{CD3506A8-4AD7-464F-AE89-69F3ADA83D9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9-6B54-447D-A0E5-9F20FB8EB6A2}"/>
                </c:ext>
              </c:extLst>
            </c:dLbl>
            <c:dLbl>
              <c:idx val="88"/>
              <c:layout/>
              <c:tx>
                <c:rich>
                  <a:bodyPr/>
                  <a:lstStyle/>
                  <a:p>
                    <a:fld id="{2206D49B-C3F4-436E-BADF-F7ABFD71237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A-6B54-447D-A0E5-9F20FB8EB6A2}"/>
                </c:ext>
              </c:extLst>
            </c:dLbl>
            <c:dLbl>
              <c:idx val="89"/>
              <c:layout/>
              <c:tx>
                <c:rich>
                  <a:bodyPr/>
                  <a:lstStyle/>
                  <a:p>
                    <a:fld id="{C4782693-5E09-437E-B534-857F0856ED6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B-6B54-447D-A0E5-9F20FB8EB6A2}"/>
                </c:ext>
              </c:extLst>
            </c:dLbl>
            <c:dLbl>
              <c:idx val="90"/>
              <c:layout/>
              <c:tx>
                <c:rich>
                  <a:bodyPr/>
                  <a:lstStyle/>
                  <a:p>
                    <a:fld id="{A38D1298-C381-406F-8329-8FB860AB598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C-6B54-447D-A0E5-9F20FB8EB6A2}"/>
                </c:ext>
              </c:extLst>
            </c:dLbl>
            <c:dLbl>
              <c:idx val="91"/>
              <c:layout/>
              <c:tx>
                <c:rich>
                  <a:bodyPr/>
                  <a:lstStyle/>
                  <a:p>
                    <a:fld id="{B35535B6-42CC-4D07-B95F-078764E22E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D-6B54-447D-A0E5-9F20FB8EB6A2}"/>
                </c:ext>
              </c:extLst>
            </c:dLbl>
            <c:dLbl>
              <c:idx val="92"/>
              <c:layout/>
              <c:tx>
                <c:rich>
                  <a:bodyPr/>
                  <a:lstStyle/>
                  <a:p>
                    <a:fld id="{D8DF7FAA-53F6-449A-B054-0082EF19586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E-6B54-447D-A0E5-9F20FB8EB6A2}"/>
                </c:ext>
              </c:extLst>
            </c:dLbl>
            <c:dLbl>
              <c:idx val="93"/>
              <c:layout/>
              <c:tx>
                <c:rich>
                  <a:bodyPr/>
                  <a:lstStyle/>
                  <a:p>
                    <a:fld id="{7AC98554-C3CE-4B65-AC3A-787894D43F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F-6B54-447D-A0E5-9F20FB8EB6A2}"/>
                </c:ext>
              </c:extLst>
            </c:dLbl>
            <c:dLbl>
              <c:idx val="94"/>
              <c:layout/>
              <c:tx>
                <c:rich>
                  <a:bodyPr/>
                  <a:lstStyle/>
                  <a:p>
                    <a:fld id="{0B5D3D7C-97FE-4593-BCE3-8804888090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0-6B54-447D-A0E5-9F20FB8EB6A2}"/>
                </c:ext>
              </c:extLst>
            </c:dLbl>
            <c:dLbl>
              <c:idx val="95"/>
              <c:layout/>
              <c:tx>
                <c:rich>
                  <a:bodyPr/>
                  <a:lstStyle/>
                  <a:p>
                    <a:fld id="{2D22695C-CEBC-4840-B994-7194D3E589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1-6B54-447D-A0E5-9F20FB8EB6A2}"/>
                </c:ext>
              </c:extLst>
            </c:dLbl>
            <c:dLbl>
              <c:idx val="96"/>
              <c:layout/>
              <c:tx>
                <c:rich>
                  <a:bodyPr/>
                  <a:lstStyle/>
                  <a:p>
                    <a:fld id="{4521848B-8997-4904-8E93-66946B5D57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2-6B54-447D-A0E5-9F20FB8EB6A2}"/>
                </c:ext>
              </c:extLst>
            </c:dLbl>
            <c:dLbl>
              <c:idx val="97"/>
              <c:layout/>
              <c:tx>
                <c:rich>
                  <a:bodyPr/>
                  <a:lstStyle/>
                  <a:p>
                    <a:fld id="{AC3C4EDA-E871-44C5-9990-63A2D9CAD28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3-6B54-447D-A0E5-9F20FB8EB6A2}"/>
                </c:ext>
              </c:extLst>
            </c:dLbl>
            <c:dLbl>
              <c:idx val="98"/>
              <c:layout/>
              <c:tx>
                <c:rich>
                  <a:bodyPr/>
                  <a:lstStyle/>
                  <a:p>
                    <a:fld id="{F6160CFB-2CD4-48EB-90C5-40D191F159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4-6B54-447D-A0E5-9F20FB8EB6A2}"/>
                </c:ext>
              </c:extLst>
            </c:dLbl>
            <c:dLbl>
              <c:idx val="99"/>
              <c:layout/>
              <c:tx>
                <c:rich>
                  <a:bodyPr/>
                  <a:lstStyle/>
                  <a:p>
                    <a:fld id="{A0DC9F88-AC3C-4CCF-8193-CECD2DF3EC7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5-6B54-447D-A0E5-9F20FB8EB6A2}"/>
                </c:ext>
              </c:extLst>
            </c:dLbl>
            <c:dLbl>
              <c:idx val="100"/>
              <c:layout/>
              <c:tx>
                <c:rich>
                  <a:bodyPr/>
                  <a:lstStyle/>
                  <a:p>
                    <a:fld id="{9631B202-0425-4158-80E4-571FBC367CA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6-6B54-447D-A0E5-9F20FB8EB6A2}"/>
                </c:ext>
              </c:extLst>
            </c:dLbl>
            <c:dLbl>
              <c:idx val="101"/>
              <c:layout/>
              <c:tx>
                <c:rich>
                  <a:bodyPr/>
                  <a:lstStyle/>
                  <a:p>
                    <a:fld id="{267D56C7-13AD-4D37-9781-E4AC2283F69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7-6B54-447D-A0E5-9F20FB8EB6A2}"/>
                </c:ext>
              </c:extLst>
            </c:dLbl>
            <c:dLbl>
              <c:idx val="102"/>
              <c:layout/>
              <c:tx>
                <c:rich>
                  <a:bodyPr/>
                  <a:lstStyle/>
                  <a:p>
                    <a:fld id="{BBA0E4D1-229D-49B1-88FE-2AA083EA44A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8-6B54-447D-A0E5-9F20FB8EB6A2}"/>
                </c:ext>
              </c:extLst>
            </c:dLbl>
            <c:dLbl>
              <c:idx val="103"/>
              <c:layout/>
              <c:tx>
                <c:rich>
                  <a:bodyPr/>
                  <a:lstStyle/>
                  <a:p>
                    <a:fld id="{C899F174-ED89-4812-9AA9-CEE165B515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9-6B54-447D-A0E5-9F20FB8EB6A2}"/>
                </c:ext>
              </c:extLst>
            </c:dLbl>
            <c:dLbl>
              <c:idx val="104"/>
              <c:layout/>
              <c:tx>
                <c:rich>
                  <a:bodyPr/>
                  <a:lstStyle/>
                  <a:p>
                    <a:fld id="{19065736-D0BF-46B9-AA72-DC61111A7C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A-6B54-447D-A0E5-9F20FB8EB6A2}"/>
                </c:ext>
              </c:extLst>
            </c:dLbl>
            <c:dLbl>
              <c:idx val="105"/>
              <c:layout/>
              <c:tx>
                <c:rich>
                  <a:bodyPr/>
                  <a:lstStyle/>
                  <a:p>
                    <a:fld id="{1593986B-0AA3-48B1-9DF3-F476D3EC16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B-6B54-447D-A0E5-9F20FB8EB6A2}"/>
                </c:ext>
              </c:extLst>
            </c:dLbl>
            <c:dLbl>
              <c:idx val="106"/>
              <c:layout/>
              <c:tx>
                <c:rich>
                  <a:bodyPr/>
                  <a:lstStyle/>
                  <a:p>
                    <a:fld id="{4B9D526A-225B-4C96-81E1-34987A54749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C-6B54-447D-A0E5-9F20FB8EB6A2}"/>
                </c:ext>
              </c:extLst>
            </c:dLbl>
            <c:dLbl>
              <c:idx val="107"/>
              <c:layout/>
              <c:tx>
                <c:rich>
                  <a:bodyPr/>
                  <a:lstStyle/>
                  <a:p>
                    <a:fld id="{A2705F69-7506-4FD7-ACC6-94E03A7574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D-6B54-447D-A0E5-9F20FB8EB6A2}"/>
                </c:ext>
              </c:extLst>
            </c:dLbl>
            <c:dLbl>
              <c:idx val="108"/>
              <c:layout/>
              <c:tx>
                <c:rich>
                  <a:bodyPr/>
                  <a:lstStyle/>
                  <a:p>
                    <a:fld id="{0DC36954-B33A-43CF-904D-27D44FCAE21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E-6B54-447D-A0E5-9F20FB8EB6A2}"/>
                </c:ext>
              </c:extLst>
            </c:dLbl>
            <c:dLbl>
              <c:idx val="109"/>
              <c:layout/>
              <c:tx>
                <c:rich>
                  <a:bodyPr/>
                  <a:lstStyle/>
                  <a:p>
                    <a:fld id="{945558A0-08B6-4E00-9075-42FC0453E48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F-6B54-447D-A0E5-9F20FB8EB6A2}"/>
                </c:ext>
              </c:extLst>
            </c:dLbl>
            <c:dLbl>
              <c:idx val="110"/>
              <c:layout/>
              <c:tx>
                <c:rich>
                  <a:bodyPr/>
                  <a:lstStyle/>
                  <a:p>
                    <a:fld id="{DB1DE629-4119-4C53-907C-BFC3B1061D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0-6B54-447D-A0E5-9F20FB8EB6A2}"/>
                </c:ext>
              </c:extLst>
            </c:dLbl>
            <c:dLbl>
              <c:idx val="111"/>
              <c:layout/>
              <c:tx>
                <c:rich>
                  <a:bodyPr/>
                  <a:lstStyle/>
                  <a:p>
                    <a:fld id="{9D85EEA9-D14C-4FEF-9F26-A2E1E1B5C0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1-6B54-447D-A0E5-9F20FB8EB6A2}"/>
                </c:ext>
              </c:extLst>
            </c:dLbl>
            <c:dLbl>
              <c:idx val="112"/>
              <c:layout/>
              <c:tx>
                <c:rich>
                  <a:bodyPr/>
                  <a:lstStyle/>
                  <a:p>
                    <a:fld id="{8EF1874C-5F13-4750-ADBF-4E79FDFB2C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2-6B54-447D-A0E5-9F20FB8EB6A2}"/>
                </c:ext>
              </c:extLst>
            </c:dLbl>
            <c:dLbl>
              <c:idx val="113"/>
              <c:layout/>
              <c:tx>
                <c:rich>
                  <a:bodyPr/>
                  <a:lstStyle/>
                  <a:p>
                    <a:fld id="{1DBB2DB4-E568-4283-9257-E019C5A7432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3-6B54-447D-A0E5-9F20FB8EB6A2}"/>
                </c:ext>
              </c:extLst>
            </c:dLbl>
            <c:dLbl>
              <c:idx val="114"/>
              <c:layout/>
              <c:tx>
                <c:rich>
                  <a:bodyPr/>
                  <a:lstStyle/>
                  <a:p>
                    <a:fld id="{7E526CA2-9FD1-43DC-9808-211ACC4E41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4-6B54-447D-A0E5-9F20FB8EB6A2}"/>
                </c:ext>
              </c:extLst>
            </c:dLbl>
            <c:dLbl>
              <c:idx val="115"/>
              <c:layout/>
              <c:tx>
                <c:rich>
                  <a:bodyPr/>
                  <a:lstStyle/>
                  <a:p>
                    <a:fld id="{3D06993D-8809-44C8-9C62-5602ED8677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5-6B54-447D-A0E5-9F20FB8EB6A2}"/>
                </c:ext>
              </c:extLst>
            </c:dLbl>
            <c:dLbl>
              <c:idx val="116"/>
              <c:layout/>
              <c:tx>
                <c:rich>
                  <a:bodyPr/>
                  <a:lstStyle/>
                  <a:p>
                    <a:fld id="{9259AC8B-BA53-43E9-9FDC-5E6B77C909F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6-6B54-447D-A0E5-9F20FB8EB6A2}"/>
                </c:ext>
              </c:extLst>
            </c:dLbl>
            <c:dLbl>
              <c:idx val="117"/>
              <c:layout/>
              <c:tx>
                <c:rich>
                  <a:bodyPr/>
                  <a:lstStyle/>
                  <a:p>
                    <a:fld id="{66EB3D99-9113-4280-9D0D-3D9FA26880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7-6B54-447D-A0E5-9F20FB8EB6A2}"/>
                </c:ext>
              </c:extLst>
            </c:dLbl>
            <c:dLbl>
              <c:idx val="118"/>
              <c:layout/>
              <c:tx>
                <c:rich>
                  <a:bodyPr/>
                  <a:lstStyle/>
                  <a:p>
                    <a:fld id="{E53AC069-6C2F-4C83-A247-A71A87B465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8-6B54-447D-A0E5-9F20FB8EB6A2}"/>
                </c:ext>
              </c:extLst>
            </c:dLbl>
            <c:dLbl>
              <c:idx val="119"/>
              <c:layout/>
              <c:tx>
                <c:rich>
                  <a:bodyPr/>
                  <a:lstStyle/>
                  <a:p>
                    <a:fld id="{22248CA1-6E2B-4DA9-BDC1-3645B7C2BA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9-6B54-447D-A0E5-9F20FB8EB6A2}"/>
                </c:ext>
              </c:extLst>
            </c:dLbl>
            <c:dLbl>
              <c:idx val="120"/>
              <c:layout/>
              <c:tx>
                <c:rich>
                  <a:bodyPr/>
                  <a:lstStyle/>
                  <a:p>
                    <a:fld id="{B7526615-DB8C-4EB7-9610-BAFEDFF195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A-6B54-447D-A0E5-9F20FB8EB6A2}"/>
                </c:ext>
              </c:extLst>
            </c:dLbl>
            <c:dLbl>
              <c:idx val="121"/>
              <c:layout/>
              <c:tx>
                <c:rich>
                  <a:bodyPr/>
                  <a:lstStyle/>
                  <a:p>
                    <a:fld id="{3A21A7DC-AC01-42C8-AB3B-D6BD3EEA363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B-6B54-447D-A0E5-9F20FB8EB6A2}"/>
                </c:ext>
              </c:extLst>
            </c:dLbl>
            <c:dLbl>
              <c:idx val="122"/>
              <c:layout/>
              <c:tx>
                <c:rich>
                  <a:bodyPr/>
                  <a:lstStyle/>
                  <a:p>
                    <a:fld id="{B2997958-483F-4594-8A54-19CB1216EEA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C-6B54-447D-A0E5-9F20FB8EB6A2}"/>
                </c:ext>
              </c:extLst>
            </c:dLbl>
            <c:dLbl>
              <c:idx val="123"/>
              <c:layout/>
              <c:tx>
                <c:rich>
                  <a:bodyPr/>
                  <a:lstStyle/>
                  <a:p>
                    <a:fld id="{E1703E48-3E15-4B22-B9FF-652350AB8E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D-6B54-447D-A0E5-9F20FB8EB6A2}"/>
                </c:ext>
              </c:extLst>
            </c:dLbl>
            <c:dLbl>
              <c:idx val="124"/>
              <c:layout/>
              <c:tx>
                <c:rich>
                  <a:bodyPr/>
                  <a:lstStyle/>
                  <a:p>
                    <a:fld id="{45617F03-80A7-40DB-8180-2CA7BB65A71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E-6B54-447D-A0E5-9F20FB8EB6A2}"/>
                </c:ext>
              </c:extLst>
            </c:dLbl>
            <c:dLbl>
              <c:idx val="125"/>
              <c:layout/>
              <c:tx>
                <c:rich>
                  <a:bodyPr/>
                  <a:lstStyle/>
                  <a:p>
                    <a:fld id="{08D37676-7120-45A1-B5E4-EF47B8FD6F6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F-6B54-447D-A0E5-9F20FB8EB6A2}"/>
                </c:ext>
              </c:extLst>
            </c:dLbl>
            <c:dLbl>
              <c:idx val="126"/>
              <c:layout/>
              <c:tx>
                <c:rich>
                  <a:bodyPr/>
                  <a:lstStyle/>
                  <a:p>
                    <a:fld id="{F7D2133E-94C4-47A5-BFC9-39EE95D7AC7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0-6B54-447D-A0E5-9F20FB8EB6A2}"/>
                </c:ext>
              </c:extLst>
            </c:dLbl>
            <c:dLbl>
              <c:idx val="127"/>
              <c:layout/>
              <c:tx>
                <c:rich>
                  <a:bodyPr/>
                  <a:lstStyle/>
                  <a:p>
                    <a:fld id="{E2FB7EE7-39FB-471F-AAC9-75AA4A21E26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1-6B54-447D-A0E5-9F20FB8EB6A2}"/>
                </c:ext>
              </c:extLst>
            </c:dLbl>
            <c:dLbl>
              <c:idx val="128"/>
              <c:layout/>
              <c:tx>
                <c:rich>
                  <a:bodyPr/>
                  <a:lstStyle/>
                  <a:p>
                    <a:fld id="{E4AE7C39-40E5-4CAC-91BC-AE1CD2E0B37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02-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6600"/>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2.16'!$D$6:$EB$6</c:f>
              <c:numCache>
                <c:formatCode>0.0%</c:formatCode>
                <c:ptCount val="129"/>
                <c:pt idx="25">
                  <c:v>0.13835159600564698</c:v>
                </c:pt>
                <c:pt idx="26">
                  <c:v>0.13771109860766895</c:v>
                </c:pt>
                <c:pt idx="27">
                  <c:v>0.13710830580791875</c:v>
                </c:pt>
                <c:pt idx="28">
                  <c:v>0.13640725166141557</c:v>
                </c:pt>
                <c:pt idx="29">
                  <c:v>0.13616185016983717</c:v>
                </c:pt>
                <c:pt idx="30">
                  <c:v>0.13572718600527697</c:v>
                </c:pt>
                <c:pt idx="31">
                  <c:v>0.13559262549673604</c:v>
                </c:pt>
                <c:pt idx="32">
                  <c:v>0.13577017968018881</c:v>
                </c:pt>
                <c:pt idx="33">
                  <c:v>0.13629293129845976</c:v>
                </c:pt>
                <c:pt idx="34">
                  <c:v>0.13661416231400172</c:v>
                </c:pt>
                <c:pt idx="35">
                  <c:v>0.13657884385419672</c:v>
                </c:pt>
                <c:pt idx="36">
                  <c:v>0.13623796645333228</c:v>
                </c:pt>
                <c:pt idx="37">
                  <c:v>0.13580245000947014</c:v>
                </c:pt>
                <c:pt idx="38">
                  <c:v>0.13533463179192487</c:v>
                </c:pt>
                <c:pt idx="39">
                  <c:v>0.13487393376944509</c:v>
                </c:pt>
                <c:pt idx="40">
                  <c:v>0.13439483849519476</c:v>
                </c:pt>
                <c:pt idx="41">
                  <c:v>0.13391409144765618</c:v>
                </c:pt>
                <c:pt idx="42">
                  <c:v>0.13344014216968769</c:v>
                </c:pt>
                <c:pt idx="43">
                  <c:v>0.13297372716753855</c:v>
                </c:pt>
                <c:pt idx="44">
                  <c:v>0.13251524946557433</c:v>
                </c:pt>
                <c:pt idx="45">
                  <c:v>0.13203049560916222</c:v>
                </c:pt>
                <c:pt idx="46">
                  <c:v>0.13154482392495284</c:v>
                </c:pt>
                <c:pt idx="47">
                  <c:v>0.13106571426652416</c:v>
                </c:pt>
                <c:pt idx="48">
                  <c:v>0.13059845370753084</c:v>
                </c:pt>
                <c:pt idx="49">
                  <c:v>0.13011451409431909</c:v>
                </c:pt>
                <c:pt idx="50">
                  <c:v>0.12962054463849201</c:v>
                </c:pt>
                <c:pt idx="51">
                  <c:v>0.12914312989763768</c:v>
                </c:pt>
                <c:pt idx="52">
                  <c:v>0.12867754355709485</c:v>
                </c:pt>
                <c:pt idx="53">
                  <c:v>0.12823692937209441</c:v>
                </c:pt>
                <c:pt idx="54">
                  <c:v>0.12779892157632264</c:v>
                </c:pt>
                <c:pt idx="55">
                  <c:v>0.12739186655798296</c:v>
                </c:pt>
                <c:pt idx="56">
                  <c:v>0.12698353682744115</c:v>
                </c:pt>
                <c:pt idx="57">
                  <c:v>0.12657413603831699</c:v>
                </c:pt>
                <c:pt idx="58">
                  <c:v>0.126188803218619</c:v>
                </c:pt>
                <c:pt idx="59">
                  <c:v>0.12584445923590429</c:v>
                </c:pt>
                <c:pt idx="60">
                  <c:v>0.12554718588887559</c:v>
                </c:pt>
                <c:pt idx="61">
                  <c:v>0.12526651435419892</c:v>
                </c:pt>
                <c:pt idx="62">
                  <c:v>0.12501425920045009</c:v>
                </c:pt>
                <c:pt idx="63">
                  <c:v>0.12477701684622071</c:v>
                </c:pt>
                <c:pt idx="64">
                  <c:v>0.12456771948505861</c:v>
                </c:pt>
                <c:pt idx="65">
                  <c:v>0.12435984568308751</c:v>
                </c:pt>
                <c:pt idx="66">
                  <c:v>0.12425267155752812</c:v>
                </c:pt>
                <c:pt idx="67">
                  <c:v>0.1241502164796862</c:v>
                </c:pt>
                <c:pt idx="68">
                  <c:v>0.12407187346618542</c:v>
                </c:pt>
                <c:pt idx="69">
                  <c:v>0.12392232483008719</c:v>
                </c:pt>
                <c:pt idx="70">
                  <c:v>0.12379137770415971</c:v>
                </c:pt>
                <c:pt idx="71">
                  <c:v>0.12366085187368026</c:v>
                </c:pt>
                <c:pt idx="72">
                  <c:v>0.12355657510165817</c:v>
                </c:pt>
                <c:pt idx="73">
                  <c:v>0.12344952036405453</c:v>
                </c:pt>
                <c:pt idx="74">
                  <c:v>0.12340431459126126</c:v>
                </c:pt>
                <c:pt idx="79">
                  <c:v>0.13860748327609512</c:v>
                </c:pt>
                <c:pt idx="80">
                  <c:v>0.13818408653093217</c:v>
                </c:pt>
                <c:pt idx="81">
                  <c:v>0.13769700002496829</c:v>
                </c:pt>
                <c:pt idx="82">
                  <c:v>0.13690957131206638</c:v>
                </c:pt>
                <c:pt idx="83">
                  <c:v>0.13659780686081044</c:v>
                </c:pt>
                <c:pt idx="84">
                  <c:v>0.13628775833443421</c:v>
                </c:pt>
                <c:pt idx="85">
                  <c:v>0.13628519212823328</c:v>
                </c:pt>
                <c:pt idx="86">
                  <c:v>0.13659491436659313</c:v>
                </c:pt>
                <c:pt idx="87">
                  <c:v>0.13727275365010197</c:v>
                </c:pt>
                <c:pt idx="88">
                  <c:v>0.13780626660061984</c:v>
                </c:pt>
                <c:pt idx="89">
                  <c:v>0.13801424509251806</c:v>
                </c:pt>
                <c:pt idx="90">
                  <c:v>0.13795365719611388</c:v>
                </c:pt>
                <c:pt idx="91">
                  <c:v>0.13784302060615464</c:v>
                </c:pt>
                <c:pt idx="92">
                  <c:v>0.1377545783812443</c:v>
                </c:pt>
                <c:pt idx="93">
                  <c:v>0.13770515784358889</c:v>
                </c:pt>
                <c:pt idx="94">
                  <c:v>0.13765951231172377</c:v>
                </c:pt>
                <c:pt idx="95">
                  <c:v>0.13762180195098075</c:v>
                </c:pt>
                <c:pt idx="96">
                  <c:v>0.13759033480405447</c:v>
                </c:pt>
                <c:pt idx="97">
                  <c:v>0.13755654355168132</c:v>
                </c:pt>
                <c:pt idx="98">
                  <c:v>0.13752041593862022</c:v>
                </c:pt>
                <c:pt idx="99">
                  <c:v>0.13745397839900733</c:v>
                </c:pt>
                <c:pt idx="100">
                  <c:v>0.13738581874489675</c:v>
                </c:pt>
                <c:pt idx="101">
                  <c:v>0.13732339089665038</c:v>
                </c:pt>
                <c:pt idx="102">
                  <c:v>0.13727354249501514</c:v>
                </c:pt>
                <c:pt idx="103">
                  <c:v>0.13720435495153382</c:v>
                </c:pt>
                <c:pt idx="104">
                  <c:v>0.13711414432692037</c:v>
                </c:pt>
                <c:pt idx="105">
                  <c:v>0.1370243196404218</c:v>
                </c:pt>
                <c:pt idx="106">
                  <c:v>0.13693120362282357</c:v>
                </c:pt>
                <c:pt idx="107">
                  <c:v>0.13685485858941981</c:v>
                </c:pt>
                <c:pt idx="108">
                  <c:v>0.13677238129158617</c:v>
                </c:pt>
                <c:pt idx="109">
                  <c:v>0.13671556546067634</c:v>
                </c:pt>
                <c:pt idx="110">
                  <c:v>0.13665439569771023</c:v>
                </c:pt>
                <c:pt idx="111">
                  <c:v>0.13658359902297443</c:v>
                </c:pt>
                <c:pt idx="112">
                  <c:v>0.13651649638491026</c:v>
                </c:pt>
                <c:pt idx="113">
                  <c:v>0.13645714088498917</c:v>
                </c:pt>
                <c:pt idx="114">
                  <c:v>0.13641247468925066</c:v>
                </c:pt>
                <c:pt idx="115">
                  <c:v>0.13636320959400672</c:v>
                </c:pt>
                <c:pt idx="116">
                  <c:v>0.13633083488242065</c:v>
                </c:pt>
                <c:pt idx="117">
                  <c:v>0.13629983219840838</c:v>
                </c:pt>
                <c:pt idx="118">
                  <c:v>0.13628315495787033</c:v>
                </c:pt>
                <c:pt idx="119">
                  <c:v>0.13625387837420561</c:v>
                </c:pt>
                <c:pt idx="120">
                  <c:v>0.13631769665530738</c:v>
                </c:pt>
                <c:pt idx="121">
                  <c:v>0.13637707941475477</c:v>
                </c:pt>
                <c:pt idx="122">
                  <c:v>0.1364471453725408</c:v>
                </c:pt>
                <c:pt idx="123">
                  <c:v>0.13643826228521305</c:v>
                </c:pt>
                <c:pt idx="124">
                  <c:v>0.13643570242085376</c:v>
                </c:pt>
                <c:pt idx="125">
                  <c:v>0.1364296167422355</c:v>
                </c:pt>
                <c:pt idx="126">
                  <c:v>0.13643946372239818</c:v>
                </c:pt>
                <c:pt idx="127">
                  <c:v>0.13643831354289851</c:v>
                </c:pt>
                <c:pt idx="128">
                  <c:v>0.13644410935146389</c:v>
                </c:pt>
              </c:numCache>
            </c:numRef>
          </c:val>
          <c:smooth val="0"/>
          <c:extLst>
            <c:ext xmlns:c15="http://schemas.microsoft.com/office/drawing/2012/chart" uri="{02D57815-91ED-43cb-92C2-25804820EDAC}">
              <c15:datalabelsRange>
                <c15:f>'Fig 2.16'!$D$16:$EB$16</c15:f>
                <c15:dlblRangeCache>
                  <c:ptCount val="129"/>
                  <c:pt idx="74">
                    <c:v>12,3%</c:v>
                  </c:pt>
                  <c:pt idx="128">
                    <c:v>13,6%</c:v>
                  </c:pt>
                </c15:dlblRangeCache>
              </c15:datalabelsRange>
            </c:ext>
            <c:ext xmlns:c16="http://schemas.microsoft.com/office/drawing/2014/chart" uri="{C3380CC4-5D6E-409C-BE32-E72D297353CC}">
              <c16:uniqueId val="{00000103-6B54-447D-A0E5-9F20FB8EB6A2}"/>
            </c:ext>
          </c:extLst>
        </c:ser>
        <c:ser>
          <c:idx val="2"/>
          <c:order val="2"/>
          <c:tx>
            <c:strRef>
              <c:f>'Fig 2.16'!$C$7</c:f>
              <c:strCache>
                <c:ptCount val="1"/>
                <c:pt idx="0">
                  <c:v>1,3%</c:v>
                </c:pt>
              </c:strCache>
            </c:strRef>
          </c:tx>
          <c:spPr>
            <a:ln w="28575" cap="rnd">
              <a:solidFill>
                <a:srgbClr val="31859C"/>
              </a:solidFill>
              <a:round/>
            </a:ln>
            <a:effectLst/>
          </c:spPr>
          <c:marker>
            <c:symbol val="none"/>
          </c:marker>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2.16'!$D$7:$EB$7</c:f>
              <c:numCache>
                <c:formatCode>0.0%</c:formatCode>
                <c:ptCount val="129"/>
                <c:pt idx="25">
                  <c:v>0.13835159600564698</c:v>
                </c:pt>
                <c:pt idx="26">
                  <c:v>0.13771109860766895</c:v>
                </c:pt>
                <c:pt idx="27">
                  <c:v>0.13710830580791875</c:v>
                </c:pt>
                <c:pt idx="28">
                  <c:v>0.13640725166141557</c:v>
                </c:pt>
                <c:pt idx="29">
                  <c:v>0.13616185016983717</c:v>
                </c:pt>
                <c:pt idx="30">
                  <c:v>0.13572718600527697</c:v>
                </c:pt>
                <c:pt idx="31">
                  <c:v>0.13559361775492626</c:v>
                </c:pt>
                <c:pt idx="32">
                  <c:v>0.13578041420222817</c:v>
                </c:pt>
                <c:pt idx="33">
                  <c:v>0.13634346709093961</c:v>
                </c:pt>
                <c:pt idx="34">
                  <c:v>0.13672668681553016</c:v>
                </c:pt>
                <c:pt idx="35">
                  <c:v>0.13678485634926982</c:v>
                </c:pt>
                <c:pt idx="36">
                  <c:v>0.13655097723739693</c:v>
                </c:pt>
                <c:pt idx="37">
                  <c:v>0.13622529733239108</c:v>
                </c:pt>
                <c:pt idx="38">
                  <c:v>0.13585392434403645</c:v>
                </c:pt>
                <c:pt idx="39">
                  <c:v>0.13546920940799573</c:v>
                </c:pt>
                <c:pt idx="40">
                  <c:v>0.13506636307775916</c:v>
                </c:pt>
                <c:pt idx="41">
                  <c:v>0.13465884405376971</c:v>
                </c:pt>
                <c:pt idx="42">
                  <c:v>0.13425001278948318</c:v>
                </c:pt>
                <c:pt idx="43">
                  <c:v>0.13384037797728024</c:v>
                </c:pt>
                <c:pt idx="44">
                  <c:v>0.133425524540839</c:v>
                </c:pt>
                <c:pt idx="45">
                  <c:v>0.13299752952544466</c:v>
                </c:pt>
                <c:pt idx="46">
                  <c:v>0.13255882851406084</c:v>
                </c:pt>
                <c:pt idx="47">
                  <c:v>0.13212519260880579</c:v>
                </c:pt>
                <c:pt idx="48">
                  <c:v>0.13168744005257729</c:v>
                </c:pt>
                <c:pt idx="49">
                  <c:v>0.13124088900548878</c:v>
                </c:pt>
                <c:pt idx="50">
                  <c:v>0.13078536364364601</c:v>
                </c:pt>
                <c:pt idx="51">
                  <c:v>0.13033613538632724</c:v>
                </c:pt>
                <c:pt idx="52">
                  <c:v>0.1298945209471066</c:v>
                </c:pt>
                <c:pt idx="53">
                  <c:v>0.12948418681646312</c:v>
                </c:pt>
                <c:pt idx="54">
                  <c:v>0.12907923285830677</c:v>
                </c:pt>
                <c:pt idx="55">
                  <c:v>0.12869938028110098</c:v>
                </c:pt>
                <c:pt idx="56">
                  <c:v>0.12830965515739304</c:v>
                </c:pt>
                <c:pt idx="57">
                  <c:v>0.12792514057526888</c:v>
                </c:pt>
                <c:pt idx="58">
                  <c:v>0.12756548493571523</c:v>
                </c:pt>
                <c:pt idx="59">
                  <c:v>0.12724205970394756</c:v>
                </c:pt>
                <c:pt idx="60">
                  <c:v>0.12695879412842473</c:v>
                </c:pt>
                <c:pt idx="61">
                  <c:v>0.12669307581562017</c:v>
                </c:pt>
                <c:pt idx="62">
                  <c:v>0.12644846257233439</c:v>
                </c:pt>
                <c:pt idx="63">
                  <c:v>0.12621793893017605</c:v>
                </c:pt>
                <c:pt idx="64">
                  <c:v>0.12601011510476401</c:v>
                </c:pt>
                <c:pt idx="65">
                  <c:v>0.12581615509630176</c:v>
                </c:pt>
                <c:pt idx="66">
                  <c:v>0.12571632554426962</c:v>
                </c:pt>
                <c:pt idx="67">
                  <c:v>0.12562911715570826</c:v>
                </c:pt>
                <c:pt idx="68">
                  <c:v>0.12556405688912578</c:v>
                </c:pt>
                <c:pt idx="69">
                  <c:v>0.12542978158914897</c:v>
                </c:pt>
                <c:pt idx="70">
                  <c:v>0.12529924209979135</c:v>
                </c:pt>
                <c:pt idx="71">
                  <c:v>0.12517583912250096</c:v>
                </c:pt>
                <c:pt idx="72">
                  <c:v>0.1250749930097835</c:v>
                </c:pt>
                <c:pt idx="73">
                  <c:v>0.12498072191252692</c:v>
                </c:pt>
                <c:pt idx="74">
                  <c:v>0.12493355140542242</c:v>
                </c:pt>
                <c:pt idx="79">
                  <c:v>0.13860748327609512</c:v>
                </c:pt>
                <c:pt idx="80">
                  <c:v>0.13818408653093217</c:v>
                </c:pt>
                <c:pt idx="81">
                  <c:v>0.13769700002496829</c:v>
                </c:pt>
                <c:pt idx="82">
                  <c:v>0.13690957131206638</c:v>
                </c:pt>
                <c:pt idx="83">
                  <c:v>0.13659780686081044</c:v>
                </c:pt>
                <c:pt idx="84">
                  <c:v>0.13628775833443421</c:v>
                </c:pt>
                <c:pt idx="85">
                  <c:v>0.1362826802497849</c:v>
                </c:pt>
                <c:pt idx="86">
                  <c:v>0.1365894053011717</c:v>
                </c:pt>
                <c:pt idx="87">
                  <c:v>0.1372847166584493</c:v>
                </c:pt>
                <c:pt idx="88">
                  <c:v>0.13784715010168488</c:v>
                </c:pt>
                <c:pt idx="89">
                  <c:v>0.13810786244862863</c:v>
                </c:pt>
                <c:pt idx="90">
                  <c:v>0.13810849870701844</c:v>
                </c:pt>
                <c:pt idx="91">
                  <c:v>0.13806043124326037</c:v>
                </c:pt>
                <c:pt idx="92">
                  <c:v>0.13802325456862358</c:v>
                </c:pt>
                <c:pt idx="93">
                  <c:v>0.13800630453370102</c:v>
                </c:pt>
                <c:pt idx="94">
                  <c:v>0.13799542530175857</c:v>
                </c:pt>
                <c:pt idx="95">
                  <c:v>0.13799168542076024</c:v>
                </c:pt>
                <c:pt idx="96">
                  <c:v>0.13798910962638064</c:v>
                </c:pt>
                <c:pt idx="97">
                  <c:v>0.13797945649075583</c:v>
                </c:pt>
                <c:pt idx="98">
                  <c:v>0.13795800948512948</c:v>
                </c:pt>
                <c:pt idx="99">
                  <c:v>0.13792261511234213</c:v>
                </c:pt>
                <c:pt idx="100">
                  <c:v>0.13787843558757909</c:v>
                </c:pt>
                <c:pt idx="101">
                  <c:v>0.13784089791830309</c:v>
                </c:pt>
                <c:pt idx="102">
                  <c:v>0.13780241474351915</c:v>
                </c:pt>
                <c:pt idx="103">
                  <c:v>0.13775486781454716</c:v>
                </c:pt>
                <c:pt idx="104">
                  <c:v>0.13768951090763612</c:v>
                </c:pt>
                <c:pt idx="105">
                  <c:v>0.13761651889007251</c:v>
                </c:pt>
                <c:pt idx="106">
                  <c:v>0.13753795186884465</c:v>
                </c:pt>
                <c:pt idx="107">
                  <c:v>0.1374840758173918</c:v>
                </c:pt>
                <c:pt idx="108">
                  <c:v>0.13742845533339232</c:v>
                </c:pt>
                <c:pt idx="109">
                  <c:v>0.13739400229085055</c:v>
                </c:pt>
                <c:pt idx="110">
                  <c:v>0.13734876800935947</c:v>
                </c:pt>
                <c:pt idx="111">
                  <c:v>0.13730170830863617</c:v>
                </c:pt>
                <c:pt idx="112">
                  <c:v>0.13726058726541726</c:v>
                </c:pt>
                <c:pt idx="113">
                  <c:v>0.13722268421174588</c:v>
                </c:pt>
                <c:pt idx="114">
                  <c:v>0.13719275185104604</c:v>
                </c:pt>
                <c:pt idx="115">
                  <c:v>0.13715915906505174</c:v>
                </c:pt>
                <c:pt idx="116">
                  <c:v>0.13713526908377763</c:v>
                </c:pt>
                <c:pt idx="117">
                  <c:v>0.13711194934286805</c:v>
                </c:pt>
                <c:pt idx="118">
                  <c:v>0.13709783364177552</c:v>
                </c:pt>
                <c:pt idx="119">
                  <c:v>0.13708361155565038</c:v>
                </c:pt>
                <c:pt idx="120">
                  <c:v>0.13715573858338606</c:v>
                </c:pt>
                <c:pt idx="121">
                  <c:v>0.13723151604643591</c:v>
                </c:pt>
                <c:pt idx="122">
                  <c:v>0.13731616845281838</c:v>
                </c:pt>
                <c:pt idx="123">
                  <c:v>0.13732440436460958</c:v>
                </c:pt>
                <c:pt idx="124">
                  <c:v>0.13732423033012744</c:v>
                </c:pt>
                <c:pt idx="125">
                  <c:v>0.13732749861718463</c:v>
                </c:pt>
                <c:pt idx="126">
                  <c:v>0.13734298558384672</c:v>
                </c:pt>
                <c:pt idx="127">
                  <c:v>0.13735670909705675</c:v>
                </c:pt>
                <c:pt idx="128">
                  <c:v>0.13736160205170528</c:v>
                </c:pt>
              </c:numCache>
            </c:numRef>
          </c:val>
          <c:smooth val="0"/>
          <c:extLst>
            <c:ext xmlns:c16="http://schemas.microsoft.com/office/drawing/2014/chart" uri="{C3380CC4-5D6E-409C-BE32-E72D297353CC}">
              <c16:uniqueId val="{00000104-6B54-447D-A0E5-9F20FB8EB6A2}"/>
            </c:ext>
          </c:extLst>
        </c:ser>
        <c:ser>
          <c:idx val="3"/>
          <c:order val="3"/>
          <c:tx>
            <c:strRef>
              <c:f>'Fig 2.16'!$C$8</c:f>
              <c:strCache>
                <c:ptCount val="1"/>
                <c:pt idx="0">
                  <c:v>1,0%</c:v>
                </c:pt>
              </c:strCache>
            </c:strRef>
          </c:tx>
          <c:spPr>
            <a:ln w="28575" cap="rnd">
              <a:solidFill>
                <a:schemeClr val="accent2">
                  <a:lumMod val="75000"/>
                </a:schemeClr>
              </a:solidFill>
              <a:round/>
            </a:ln>
            <a:effectLst/>
          </c:spPr>
          <c:marker>
            <c:symbol val="none"/>
          </c:marker>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2.16'!$D$8:$EB$8</c:f>
              <c:numCache>
                <c:formatCode>0.0%</c:formatCode>
                <c:ptCount val="129"/>
                <c:pt idx="25">
                  <c:v>0.13835159600564698</c:v>
                </c:pt>
                <c:pt idx="26">
                  <c:v>0.13771109860766895</c:v>
                </c:pt>
                <c:pt idx="27">
                  <c:v>0.13710830580791875</c:v>
                </c:pt>
                <c:pt idx="28">
                  <c:v>0.13640725166141557</c:v>
                </c:pt>
                <c:pt idx="29">
                  <c:v>0.13616184970583245</c:v>
                </c:pt>
                <c:pt idx="30">
                  <c:v>0.13572718527259864</c:v>
                </c:pt>
                <c:pt idx="31">
                  <c:v>0.13558018698599753</c:v>
                </c:pt>
                <c:pt idx="32">
                  <c:v>0.13576561240826515</c:v>
                </c:pt>
                <c:pt idx="33">
                  <c:v>0.13636178131928345</c:v>
                </c:pt>
                <c:pt idx="34">
                  <c:v>0.13684445965544462</c:v>
                </c:pt>
                <c:pt idx="35">
                  <c:v>0.13703495114409892</c:v>
                </c:pt>
                <c:pt idx="36">
                  <c:v>0.13693631506494136</c:v>
                </c:pt>
                <c:pt idx="37">
                  <c:v>0.13672096159049638</c:v>
                </c:pt>
                <c:pt idx="38">
                  <c:v>0.13644738747213678</c:v>
                </c:pt>
                <c:pt idx="39">
                  <c:v>0.13615465599982365</c:v>
                </c:pt>
                <c:pt idx="40">
                  <c:v>0.13584711236754687</c:v>
                </c:pt>
                <c:pt idx="41">
                  <c:v>0.13552468322645195</c:v>
                </c:pt>
                <c:pt idx="42">
                  <c:v>0.13519089478739676</c:v>
                </c:pt>
                <c:pt idx="43">
                  <c:v>0.13485263443888332</c:v>
                </c:pt>
                <c:pt idx="44">
                  <c:v>0.1345054677451917</c:v>
                </c:pt>
                <c:pt idx="45">
                  <c:v>0.13414182614606326</c:v>
                </c:pt>
                <c:pt idx="46">
                  <c:v>0.13375469553157762</c:v>
                </c:pt>
                <c:pt idx="47">
                  <c:v>0.13337380716058297</c:v>
                </c:pt>
                <c:pt idx="48">
                  <c:v>0.13298454396505047</c:v>
                </c:pt>
                <c:pt idx="49">
                  <c:v>0.13259188617521864</c:v>
                </c:pt>
                <c:pt idx="50">
                  <c:v>0.13218892824861564</c:v>
                </c:pt>
                <c:pt idx="51">
                  <c:v>0.13179279353656934</c:v>
                </c:pt>
                <c:pt idx="52">
                  <c:v>0.13140796087526216</c:v>
                </c:pt>
                <c:pt idx="53">
                  <c:v>0.13104107756691927</c:v>
                </c:pt>
                <c:pt idx="54">
                  <c:v>0.13067580678922505</c:v>
                </c:pt>
                <c:pt idx="55">
                  <c:v>0.13031835853552701</c:v>
                </c:pt>
                <c:pt idx="56">
                  <c:v>0.12995842018170967</c:v>
                </c:pt>
                <c:pt idx="57">
                  <c:v>0.12960259772033209</c:v>
                </c:pt>
                <c:pt idx="58">
                  <c:v>0.1292558151565841</c:v>
                </c:pt>
                <c:pt idx="59">
                  <c:v>0.12894636019683348</c:v>
                </c:pt>
                <c:pt idx="60">
                  <c:v>0.12866960283505982</c:v>
                </c:pt>
                <c:pt idx="61">
                  <c:v>0.12842644514003007</c:v>
                </c:pt>
                <c:pt idx="62">
                  <c:v>0.12818607027786025</c:v>
                </c:pt>
                <c:pt idx="63">
                  <c:v>0.12797150578149566</c:v>
                </c:pt>
                <c:pt idx="64">
                  <c:v>0.12777119819403493</c:v>
                </c:pt>
                <c:pt idx="65">
                  <c:v>0.12760411429640386</c:v>
                </c:pt>
                <c:pt idx="66">
                  <c:v>0.1275262835784769</c:v>
                </c:pt>
                <c:pt idx="67">
                  <c:v>0.12747676805894212</c:v>
                </c:pt>
                <c:pt idx="68">
                  <c:v>0.12743289139177319</c:v>
                </c:pt>
                <c:pt idx="69">
                  <c:v>0.12731227117095323</c:v>
                </c:pt>
                <c:pt idx="70">
                  <c:v>0.12719552316482474</c:v>
                </c:pt>
                <c:pt idx="71">
                  <c:v>0.12708835096674853</c:v>
                </c:pt>
                <c:pt idx="72">
                  <c:v>0.12700590746401785</c:v>
                </c:pt>
                <c:pt idx="73">
                  <c:v>0.12691632803027128</c:v>
                </c:pt>
                <c:pt idx="74">
                  <c:v>0.12687309408334169</c:v>
                </c:pt>
                <c:pt idx="79">
                  <c:v>0.13860748327609512</c:v>
                </c:pt>
                <c:pt idx="80">
                  <c:v>0.13818408653093217</c:v>
                </c:pt>
                <c:pt idx="81">
                  <c:v>0.13769700002496829</c:v>
                </c:pt>
                <c:pt idx="82">
                  <c:v>0.13690957131206638</c:v>
                </c:pt>
                <c:pt idx="83">
                  <c:v>0.13659780686081044</c:v>
                </c:pt>
                <c:pt idx="84">
                  <c:v>0.13628775833443421</c:v>
                </c:pt>
                <c:pt idx="85">
                  <c:v>0.13626370949977382</c:v>
                </c:pt>
                <c:pt idx="86">
                  <c:v>0.13655432159515007</c:v>
                </c:pt>
                <c:pt idx="87">
                  <c:v>0.13725526938684954</c:v>
                </c:pt>
                <c:pt idx="88">
                  <c:v>0.13788015982558757</c:v>
                </c:pt>
                <c:pt idx="89">
                  <c:v>0.13822627366683612</c:v>
                </c:pt>
                <c:pt idx="90">
                  <c:v>0.13830859065388107</c:v>
                </c:pt>
                <c:pt idx="91">
                  <c:v>0.13831413403982667</c:v>
                </c:pt>
                <c:pt idx="92">
                  <c:v>0.13831936321928071</c:v>
                </c:pt>
                <c:pt idx="93">
                  <c:v>0.13834156070723172</c:v>
                </c:pt>
                <c:pt idx="94">
                  <c:v>0.13837487069119636</c:v>
                </c:pt>
                <c:pt idx="95">
                  <c:v>0.13840803279873529</c:v>
                </c:pt>
                <c:pt idx="96">
                  <c:v>0.13843529966968535</c:v>
                </c:pt>
                <c:pt idx="97">
                  <c:v>0.13845552299581124</c:v>
                </c:pt>
                <c:pt idx="98">
                  <c:v>0.1384641316085766</c:v>
                </c:pt>
                <c:pt idx="99">
                  <c:v>0.13845934157790876</c:v>
                </c:pt>
                <c:pt idx="100">
                  <c:v>0.13843699973810056</c:v>
                </c:pt>
                <c:pt idx="101">
                  <c:v>0.13842552374643999</c:v>
                </c:pt>
                <c:pt idx="102">
                  <c:v>0.13841190683690127</c:v>
                </c:pt>
                <c:pt idx="103">
                  <c:v>0.13839778791758764</c:v>
                </c:pt>
                <c:pt idx="104">
                  <c:v>0.13836744318945104</c:v>
                </c:pt>
                <c:pt idx="105">
                  <c:v>0.13833265242942425</c:v>
                </c:pt>
                <c:pt idx="106">
                  <c:v>0.1382981371685601</c:v>
                </c:pt>
                <c:pt idx="107">
                  <c:v>0.13827743855011232</c:v>
                </c:pt>
                <c:pt idx="108">
                  <c:v>0.13825342386875272</c:v>
                </c:pt>
                <c:pt idx="109">
                  <c:v>0.1382358874093057</c:v>
                </c:pt>
                <c:pt idx="110">
                  <c:v>0.13821729437649835</c:v>
                </c:pt>
                <c:pt idx="111">
                  <c:v>0.13819809955123424</c:v>
                </c:pt>
                <c:pt idx="112">
                  <c:v>0.13817065608024467</c:v>
                </c:pt>
                <c:pt idx="113">
                  <c:v>0.13814884738280006</c:v>
                </c:pt>
                <c:pt idx="114">
                  <c:v>0.1381284739175466</c:v>
                </c:pt>
                <c:pt idx="115">
                  <c:v>0.13812119893443733</c:v>
                </c:pt>
                <c:pt idx="116">
                  <c:v>0.13810576419067971</c:v>
                </c:pt>
                <c:pt idx="117">
                  <c:v>0.13810306163756902</c:v>
                </c:pt>
                <c:pt idx="118">
                  <c:v>0.13810138435611904</c:v>
                </c:pt>
                <c:pt idx="119">
                  <c:v>0.13811944419795086</c:v>
                </c:pt>
                <c:pt idx="120">
                  <c:v>0.13821907040618303</c:v>
                </c:pt>
                <c:pt idx="121">
                  <c:v>0.13833885258576537</c:v>
                </c:pt>
                <c:pt idx="122">
                  <c:v>0.13845174787651057</c:v>
                </c:pt>
                <c:pt idx="123">
                  <c:v>0.13848171311851934</c:v>
                </c:pt>
                <c:pt idx="124">
                  <c:v>0.13850323700854436</c:v>
                </c:pt>
                <c:pt idx="125">
                  <c:v>0.13853048228597795</c:v>
                </c:pt>
                <c:pt idx="126">
                  <c:v>0.13857221953928103</c:v>
                </c:pt>
                <c:pt idx="127">
                  <c:v>0.13859846582773697</c:v>
                </c:pt>
                <c:pt idx="128">
                  <c:v>0.13861134324697755</c:v>
                </c:pt>
              </c:numCache>
            </c:numRef>
          </c:val>
          <c:smooth val="0"/>
          <c:extLst>
            <c:ext xmlns:c16="http://schemas.microsoft.com/office/drawing/2014/chart" uri="{C3380CC4-5D6E-409C-BE32-E72D297353CC}">
              <c16:uniqueId val="{00000105-6B54-447D-A0E5-9F20FB8EB6A2}"/>
            </c:ext>
          </c:extLst>
        </c:ser>
        <c:ser>
          <c:idx val="4"/>
          <c:order val="4"/>
          <c:tx>
            <c:strRef>
              <c:f>'Fig 2.16'!$C$9</c:f>
              <c:strCache>
                <c:ptCount val="1"/>
                <c:pt idx="0">
                  <c:v>0,7%</c:v>
                </c:pt>
              </c:strCache>
            </c:strRef>
          </c:tx>
          <c:spPr>
            <a:ln w="28575" cap="rnd">
              <a:solidFill>
                <a:srgbClr val="8000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6B54-447D-A0E5-9F20FB8EB6A2}"/>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6B54-447D-A0E5-9F20FB8EB6A2}"/>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6B54-447D-A0E5-9F20FB8EB6A2}"/>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6B54-447D-A0E5-9F20FB8EB6A2}"/>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6B54-447D-A0E5-9F20FB8EB6A2}"/>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6B54-447D-A0E5-9F20FB8EB6A2}"/>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6B54-447D-A0E5-9F20FB8EB6A2}"/>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6B54-447D-A0E5-9F20FB8EB6A2}"/>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6B54-447D-A0E5-9F20FB8EB6A2}"/>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6B54-447D-A0E5-9F20FB8EB6A2}"/>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6B54-447D-A0E5-9F20FB8EB6A2}"/>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6B54-447D-A0E5-9F20FB8EB6A2}"/>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6B54-447D-A0E5-9F20FB8EB6A2}"/>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6B54-447D-A0E5-9F20FB8EB6A2}"/>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6B54-447D-A0E5-9F20FB8EB6A2}"/>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6B54-447D-A0E5-9F20FB8EB6A2}"/>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6B54-447D-A0E5-9F20FB8EB6A2}"/>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6B54-447D-A0E5-9F20FB8EB6A2}"/>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6B54-447D-A0E5-9F20FB8EB6A2}"/>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6B54-447D-A0E5-9F20FB8EB6A2}"/>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6B54-447D-A0E5-9F20FB8EB6A2}"/>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6B54-447D-A0E5-9F20FB8EB6A2}"/>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6B54-447D-A0E5-9F20FB8EB6A2}"/>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6B54-447D-A0E5-9F20FB8EB6A2}"/>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6B54-447D-A0E5-9F20FB8EB6A2}"/>
                </c:ext>
              </c:extLst>
            </c:dLbl>
            <c:dLbl>
              <c:idx val="25"/>
              <c:layout/>
              <c:tx>
                <c:rich>
                  <a:bodyPr/>
                  <a:lstStyle/>
                  <a:p>
                    <a:fld id="{E875AC63-280E-4058-83A8-259D5CC483F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F-6B54-447D-A0E5-9F20FB8EB6A2}"/>
                </c:ext>
              </c:extLst>
            </c:dLbl>
            <c:dLbl>
              <c:idx val="26"/>
              <c:layout/>
              <c:tx>
                <c:rich>
                  <a:bodyPr/>
                  <a:lstStyle/>
                  <a:p>
                    <a:fld id="{25CE8923-2806-4510-B50B-EBCCD97A3F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0-6B54-447D-A0E5-9F20FB8EB6A2}"/>
                </c:ext>
              </c:extLst>
            </c:dLbl>
            <c:dLbl>
              <c:idx val="27"/>
              <c:layout/>
              <c:tx>
                <c:rich>
                  <a:bodyPr/>
                  <a:lstStyle/>
                  <a:p>
                    <a:fld id="{D4DD5C6B-2FDE-449A-A67D-00F3831478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1-6B54-447D-A0E5-9F20FB8EB6A2}"/>
                </c:ext>
              </c:extLst>
            </c:dLbl>
            <c:dLbl>
              <c:idx val="28"/>
              <c:layout/>
              <c:tx>
                <c:rich>
                  <a:bodyPr/>
                  <a:lstStyle/>
                  <a:p>
                    <a:fld id="{B2044AB4-2876-4147-80CA-9157E03B76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2-6B54-447D-A0E5-9F20FB8EB6A2}"/>
                </c:ext>
              </c:extLst>
            </c:dLbl>
            <c:dLbl>
              <c:idx val="29"/>
              <c:layout/>
              <c:tx>
                <c:rich>
                  <a:bodyPr/>
                  <a:lstStyle/>
                  <a:p>
                    <a:fld id="{446B8441-5F0E-4533-B215-4E7C710D51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3-6B54-447D-A0E5-9F20FB8EB6A2}"/>
                </c:ext>
              </c:extLst>
            </c:dLbl>
            <c:dLbl>
              <c:idx val="30"/>
              <c:layout/>
              <c:tx>
                <c:rich>
                  <a:bodyPr/>
                  <a:lstStyle/>
                  <a:p>
                    <a:fld id="{4190786B-E5B1-4069-8B04-301481C44A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4-6B54-447D-A0E5-9F20FB8EB6A2}"/>
                </c:ext>
              </c:extLst>
            </c:dLbl>
            <c:dLbl>
              <c:idx val="31"/>
              <c:layout/>
              <c:tx>
                <c:rich>
                  <a:bodyPr/>
                  <a:lstStyle/>
                  <a:p>
                    <a:fld id="{A0E14551-B57D-4F28-9D6C-41268001FF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5-6B54-447D-A0E5-9F20FB8EB6A2}"/>
                </c:ext>
              </c:extLst>
            </c:dLbl>
            <c:dLbl>
              <c:idx val="32"/>
              <c:layout/>
              <c:tx>
                <c:rich>
                  <a:bodyPr/>
                  <a:lstStyle/>
                  <a:p>
                    <a:fld id="{5F6CB17D-01A1-40E9-B75F-546219B8AC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6-6B54-447D-A0E5-9F20FB8EB6A2}"/>
                </c:ext>
              </c:extLst>
            </c:dLbl>
            <c:dLbl>
              <c:idx val="33"/>
              <c:layout/>
              <c:tx>
                <c:rich>
                  <a:bodyPr/>
                  <a:lstStyle/>
                  <a:p>
                    <a:fld id="{047DB591-3EE7-490F-A28E-16B1A1FACE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7-6B54-447D-A0E5-9F20FB8EB6A2}"/>
                </c:ext>
              </c:extLst>
            </c:dLbl>
            <c:dLbl>
              <c:idx val="34"/>
              <c:layout/>
              <c:tx>
                <c:rich>
                  <a:bodyPr/>
                  <a:lstStyle/>
                  <a:p>
                    <a:fld id="{49503B33-BD7E-40A8-8CBE-490350C6D9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8-6B54-447D-A0E5-9F20FB8EB6A2}"/>
                </c:ext>
              </c:extLst>
            </c:dLbl>
            <c:dLbl>
              <c:idx val="35"/>
              <c:layout/>
              <c:tx>
                <c:rich>
                  <a:bodyPr/>
                  <a:lstStyle/>
                  <a:p>
                    <a:fld id="{C08BF317-D68F-4CF7-81A5-497572EDC3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9-6B54-447D-A0E5-9F20FB8EB6A2}"/>
                </c:ext>
              </c:extLst>
            </c:dLbl>
            <c:dLbl>
              <c:idx val="36"/>
              <c:layout/>
              <c:tx>
                <c:rich>
                  <a:bodyPr/>
                  <a:lstStyle/>
                  <a:p>
                    <a:fld id="{5123FE53-A13E-4F2C-8E7F-E6DFF32650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A-6B54-447D-A0E5-9F20FB8EB6A2}"/>
                </c:ext>
              </c:extLst>
            </c:dLbl>
            <c:dLbl>
              <c:idx val="37"/>
              <c:layout/>
              <c:tx>
                <c:rich>
                  <a:bodyPr/>
                  <a:lstStyle/>
                  <a:p>
                    <a:fld id="{86B644C3-4AD1-4479-A8C8-204D0A9CB2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B-6B54-447D-A0E5-9F20FB8EB6A2}"/>
                </c:ext>
              </c:extLst>
            </c:dLbl>
            <c:dLbl>
              <c:idx val="38"/>
              <c:layout/>
              <c:tx>
                <c:rich>
                  <a:bodyPr/>
                  <a:lstStyle/>
                  <a:p>
                    <a:fld id="{943E807E-7F94-49BC-A097-0FBC48CADB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C-6B54-447D-A0E5-9F20FB8EB6A2}"/>
                </c:ext>
              </c:extLst>
            </c:dLbl>
            <c:dLbl>
              <c:idx val="39"/>
              <c:layout/>
              <c:tx>
                <c:rich>
                  <a:bodyPr/>
                  <a:lstStyle/>
                  <a:p>
                    <a:fld id="{29EEEAF3-FC25-4D9A-B5F2-474769364E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D-6B54-447D-A0E5-9F20FB8EB6A2}"/>
                </c:ext>
              </c:extLst>
            </c:dLbl>
            <c:dLbl>
              <c:idx val="40"/>
              <c:layout/>
              <c:tx>
                <c:rich>
                  <a:bodyPr/>
                  <a:lstStyle/>
                  <a:p>
                    <a:fld id="{FCA6987B-0467-43F0-A911-CC8C57DED1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E-6B54-447D-A0E5-9F20FB8EB6A2}"/>
                </c:ext>
              </c:extLst>
            </c:dLbl>
            <c:dLbl>
              <c:idx val="41"/>
              <c:layout/>
              <c:tx>
                <c:rich>
                  <a:bodyPr/>
                  <a:lstStyle/>
                  <a:p>
                    <a:fld id="{74EF3E9D-F676-4AC6-8F1D-2ADCA4318C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F-6B54-447D-A0E5-9F20FB8EB6A2}"/>
                </c:ext>
              </c:extLst>
            </c:dLbl>
            <c:dLbl>
              <c:idx val="42"/>
              <c:layout/>
              <c:tx>
                <c:rich>
                  <a:bodyPr/>
                  <a:lstStyle/>
                  <a:p>
                    <a:fld id="{56FEC056-F28B-4712-8E3C-DB4A39FA56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0-6B54-447D-A0E5-9F20FB8EB6A2}"/>
                </c:ext>
              </c:extLst>
            </c:dLbl>
            <c:dLbl>
              <c:idx val="43"/>
              <c:layout/>
              <c:tx>
                <c:rich>
                  <a:bodyPr/>
                  <a:lstStyle/>
                  <a:p>
                    <a:fld id="{057A9BAC-FAEE-4DA4-8B22-CDE8CC48FD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1-6B54-447D-A0E5-9F20FB8EB6A2}"/>
                </c:ext>
              </c:extLst>
            </c:dLbl>
            <c:dLbl>
              <c:idx val="44"/>
              <c:layout/>
              <c:tx>
                <c:rich>
                  <a:bodyPr/>
                  <a:lstStyle/>
                  <a:p>
                    <a:fld id="{A98A93EA-A76A-45F0-8F02-6A5C9A9926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2-6B54-447D-A0E5-9F20FB8EB6A2}"/>
                </c:ext>
              </c:extLst>
            </c:dLbl>
            <c:dLbl>
              <c:idx val="45"/>
              <c:layout/>
              <c:tx>
                <c:rich>
                  <a:bodyPr/>
                  <a:lstStyle/>
                  <a:p>
                    <a:fld id="{7AB24D8A-8C8F-4C0A-A538-6AF58E47C2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3-6B54-447D-A0E5-9F20FB8EB6A2}"/>
                </c:ext>
              </c:extLst>
            </c:dLbl>
            <c:dLbl>
              <c:idx val="46"/>
              <c:layout/>
              <c:tx>
                <c:rich>
                  <a:bodyPr/>
                  <a:lstStyle/>
                  <a:p>
                    <a:fld id="{048BA4A6-3634-431E-AF21-33AEBEF6EF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4-6B54-447D-A0E5-9F20FB8EB6A2}"/>
                </c:ext>
              </c:extLst>
            </c:dLbl>
            <c:dLbl>
              <c:idx val="47"/>
              <c:layout/>
              <c:tx>
                <c:rich>
                  <a:bodyPr/>
                  <a:lstStyle/>
                  <a:p>
                    <a:fld id="{B9A02140-8431-4385-B439-BBAF21B8F6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5-6B54-447D-A0E5-9F20FB8EB6A2}"/>
                </c:ext>
              </c:extLst>
            </c:dLbl>
            <c:dLbl>
              <c:idx val="48"/>
              <c:layout/>
              <c:tx>
                <c:rich>
                  <a:bodyPr/>
                  <a:lstStyle/>
                  <a:p>
                    <a:fld id="{010F4792-40C1-4336-A64A-982FB625E3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6-6B54-447D-A0E5-9F20FB8EB6A2}"/>
                </c:ext>
              </c:extLst>
            </c:dLbl>
            <c:dLbl>
              <c:idx val="49"/>
              <c:layout/>
              <c:tx>
                <c:rich>
                  <a:bodyPr/>
                  <a:lstStyle/>
                  <a:p>
                    <a:fld id="{39BFE8A9-E951-4C06-AB54-6B4738951B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7-6B54-447D-A0E5-9F20FB8EB6A2}"/>
                </c:ext>
              </c:extLst>
            </c:dLbl>
            <c:dLbl>
              <c:idx val="50"/>
              <c:layout/>
              <c:tx>
                <c:rich>
                  <a:bodyPr/>
                  <a:lstStyle/>
                  <a:p>
                    <a:fld id="{C88D5097-C930-4978-B0A2-4897392502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8-6B54-447D-A0E5-9F20FB8EB6A2}"/>
                </c:ext>
              </c:extLst>
            </c:dLbl>
            <c:dLbl>
              <c:idx val="51"/>
              <c:layout/>
              <c:tx>
                <c:rich>
                  <a:bodyPr/>
                  <a:lstStyle/>
                  <a:p>
                    <a:fld id="{F28031A4-414A-4E9F-9937-30807DF8D8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9-6B54-447D-A0E5-9F20FB8EB6A2}"/>
                </c:ext>
              </c:extLst>
            </c:dLbl>
            <c:dLbl>
              <c:idx val="52"/>
              <c:layout/>
              <c:tx>
                <c:rich>
                  <a:bodyPr/>
                  <a:lstStyle/>
                  <a:p>
                    <a:fld id="{5B2A1AA1-2DB2-4CD9-9892-450B7A30EB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A-6B54-447D-A0E5-9F20FB8EB6A2}"/>
                </c:ext>
              </c:extLst>
            </c:dLbl>
            <c:dLbl>
              <c:idx val="53"/>
              <c:layout/>
              <c:tx>
                <c:rich>
                  <a:bodyPr/>
                  <a:lstStyle/>
                  <a:p>
                    <a:fld id="{72D33149-25A2-4547-BAF5-221292B5C5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B-6B54-447D-A0E5-9F20FB8EB6A2}"/>
                </c:ext>
              </c:extLst>
            </c:dLbl>
            <c:dLbl>
              <c:idx val="54"/>
              <c:layout/>
              <c:tx>
                <c:rich>
                  <a:bodyPr/>
                  <a:lstStyle/>
                  <a:p>
                    <a:fld id="{58F8F860-C395-4B26-B770-4D80DFA22F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C-6B54-447D-A0E5-9F20FB8EB6A2}"/>
                </c:ext>
              </c:extLst>
            </c:dLbl>
            <c:dLbl>
              <c:idx val="55"/>
              <c:layout/>
              <c:tx>
                <c:rich>
                  <a:bodyPr/>
                  <a:lstStyle/>
                  <a:p>
                    <a:fld id="{71544DE6-B3B6-4D8F-A99F-0F4D30528F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D-6B54-447D-A0E5-9F20FB8EB6A2}"/>
                </c:ext>
              </c:extLst>
            </c:dLbl>
            <c:dLbl>
              <c:idx val="56"/>
              <c:layout/>
              <c:tx>
                <c:rich>
                  <a:bodyPr/>
                  <a:lstStyle/>
                  <a:p>
                    <a:fld id="{067422F6-DC1D-4631-85AE-570AFEDB85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E-6B54-447D-A0E5-9F20FB8EB6A2}"/>
                </c:ext>
              </c:extLst>
            </c:dLbl>
            <c:dLbl>
              <c:idx val="57"/>
              <c:layout/>
              <c:tx>
                <c:rich>
                  <a:bodyPr/>
                  <a:lstStyle/>
                  <a:p>
                    <a:fld id="{DFC84DDA-8D11-454D-AA92-8D67A0690E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F-6B54-447D-A0E5-9F20FB8EB6A2}"/>
                </c:ext>
              </c:extLst>
            </c:dLbl>
            <c:dLbl>
              <c:idx val="58"/>
              <c:layout/>
              <c:tx>
                <c:rich>
                  <a:bodyPr/>
                  <a:lstStyle/>
                  <a:p>
                    <a:fld id="{3C0E8B3E-F4D6-42AD-898A-DD030A87DF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0-6B54-447D-A0E5-9F20FB8EB6A2}"/>
                </c:ext>
              </c:extLst>
            </c:dLbl>
            <c:dLbl>
              <c:idx val="59"/>
              <c:layout/>
              <c:tx>
                <c:rich>
                  <a:bodyPr/>
                  <a:lstStyle/>
                  <a:p>
                    <a:fld id="{A7A5528A-0FD0-4057-BCE5-BCDA04D14D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1-6B54-447D-A0E5-9F20FB8EB6A2}"/>
                </c:ext>
              </c:extLst>
            </c:dLbl>
            <c:dLbl>
              <c:idx val="60"/>
              <c:layout/>
              <c:tx>
                <c:rich>
                  <a:bodyPr/>
                  <a:lstStyle/>
                  <a:p>
                    <a:fld id="{9FF28848-493D-438F-ACBF-716F996CF1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2-6B54-447D-A0E5-9F20FB8EB6A2}"/>
                </c:ext>
              </c:extLst>
            </c:dLbl>
            <c:dLbl>
              <c:idx val="61"/>
              <c:layout/>
              <c:tx>
                <c:rich>
                  <a:bodyPr/>
                  <a:lstStyle/>
                  <a:p>
                    <a:fld id="{DC33755B-37C4-4E48-A09E-DC1332C877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3-6B54-447D-A0E5-9F20FB8EB6A2}"/>
                </c:ext>
              </c:extLst>
            </c:dLbl>
            <c:dLbl>
              <c:idx val="62"/>
              <c:layout/>
              <c:tx>
                <c:rich>
                  <a:bodyPr/>
                  <a:lstStyle/>
                  <a:p>
                    <a:fld id="{C4D0888F-B52D-4C2E-87CE-2EE307D38A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4-6B54-447D-A0E5-9F20FB8EB6A2}"/>
                </c:ext>
              </c:extLst>
            </c:dLbl>
            <c:dLbl>
              <c:idx val="63"/>
              <c:layout/>
              <c:tx>
                <c:rich>
                  <a:bodyPr/>
                  <a:lstStyle/>
                  <a:p>
                    <a:fld id="{0FE220A7-B698-4384-8D90-95E57654737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5-6B54-447D-A0E5-9F20FB8EB6A2}"/>
                </c:ext>
              </c:extLst>
            </c:dLbl>
            <c:dLbl>
              <c:idx val="64"/>
              <c:layout/>
              <c:tx>
                <c:rich>
                  <a:bodyPr/>
                  <a:lstStyle/>
                  <a:p>
                    <a:fld id="{9B595D1D-3DF4-41F4-B793-B84E95C642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6-6B54-447D-A0E5-9F20FB8EB6A2}"/>
                </c:ext>
              </c:extLst>
            </c:dLbl>
            <c:dLbl>
              <c:idx val="65"/>
              <c:layout/>
              <c:tx>
                <c:rich>
                  <a:bodyPr/>
                  <a:lstStyle/>
                  <a:p>
                    <a:fld id="{5900010E-5C99-433C-988C-BD99C80CE7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7-6B54-447D-A0E5-9F20FB8EB6A2}"/>
                </c:ext>
              </c:extLst>
            </c:dLbl>
            <c:dLbl>
              <c:idx val="66"/>
              <c:layout/>
              <c:tx>
                <c:rich>
                  <a:bodyPr/>
                  <a:lstStyle/>
                  <a:p>
                    <a:fld id="{0F9C0A69-B543-4580-AB6C-3E0A1D2475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8-6B54-447D-A0E5-9F20FB8EB6A2}"/>
                </c:ext>
              </c:extLst>
            </c:dLbl>
            <c:dLbl>
              <c:idx val="67"/>
              <c:layout/>
              <c:tx>
                <c:rich>
                  <a:bodyPr/>
                  <a:lstStyle/>
                  <a:p>
                    <a:fld id="{5F256C45-CDFA-4C6B-96A8-2DBBCB4B71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9-6B54-447D-A0E5-9F20FB8EB6A2}"/>
                </c:ext>
              </c:extLst>
            </c:dLbl>
            <c:dLbl>
              <c:idx val="68"/>
              <c:layout/>
              <c:tx>
                <c:rich>
                  <a:bodyPr/>
                  <a:lstStyle/>
                  <a:p>
                    <a:fld id="{2A444554-1A52-4C69-A533-C9742F5677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A-6B54-447D-A0E5-9F20FB8EB6A2}"/>
                </c:ext>
              </c:extLst>
            </c:dLbl>
            <c:dLbl>
              <c:idx val="69"/>
              <c:layout/>
              <c:tx>
                <c:rich>
                  <a:bodyPr/>
                  <a:lstStyle/>
                  <a:p>
                    <a:fld id="{212EB4C0-225B-4B83-9AD8-46FD6A4310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B-6B54-447D-A0E5-9F20FB8EB6A2}"/>
                </c:ext>
              </c:extLst>
            </c:dLbl>
            <c:dLbl>
              <c:idx val="70"/>
              <c:layout/>
              <c:tx>
                <c:rich>
                  <a:bodyPr/>
                  <a:lstStyle/>
                  <a:p>
                    <a:fld id="{D9CBBE5F-C010-4921-BDED-4DC9D8D0CA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C-6B54-447D-A0E5-9F20FB8EB6A2}"/>
                </c:ext>
              </c:extLst>
            </c:dLbl>
            <c:dLbl>
              <c:idx val="71"/>
              <c:layout/>
              <c:tx>
                <c:rich>
                  <a:bodyPr/>
                  <a:lstStyle/>
                  <a:p>
                    <a:fld id="{46634DA5-F3E3-45A5-B3D1-24A606EC26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D-6B54-447D-A0E5-9F20FB8EB6A2}"/>
                </c:ext>
              </c:extLst>
            </c:dLbl>
            <c:dLbl>
              <c:idx val="72"/>
              <c:layout/>
              <c:tx>
                <c:rich>
                  <a:bodyPr/>
                  <a:lstStyle/>
                  <a:p>
                    <a:fld id="{B15E99E6-DD19-47D5-A7C5-785E0BA8FB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E-6B54-447D-A0E5-9F20FB8EB6A2}"/>
                </c:ext>
              </c:extLst>
            </c:dLbl>
            <c:dLbl>
              <c:idx val="73"/>
              <c:layout/>
              <c:tx>
                <c:rich>
                  <a:bodyPr/>
                  <a:lstStyle/>
                  <a:p>
                    <a:fld id="{C0D26DE0-D478-428C-8DE7-1C6805B395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F-6B54-447D-A0E5-9F20FB8EB6A2}"/>
                </c:ext>
              </c:extLst>
            </c:dLbl>
            <c:dLbl>
              <c:idx val="74"/>
              <c:layout/>
              <c:tx>
                <c:rich>
                  <a:bodyPr/>
                  <a:lstStyle/>
                  <a:p>
                    <a:fld id="{A8146F8D-DFCF-4390-8105-3AD323F04E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50-6B54-447D-A0E5-9F20FB8EB6A2}"/>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6B54-447D-A0E5-9F20FB8EB6A2}"/>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6B54-447D-A0E5-9F20FB8EB6A2}"/>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6B54-447D-A0E5-9F20FB8EB6A2}"/>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6B54-447D-A0E5-9F20FB8EB6A2}"/>
                </c:ext>
              </c:extLst>
            </c:dLbl>
            <c:dLbl>
              <c:idx val="79"/>
              <c:layout/>
              <c:tx>
                <c:rich>
                  <a:bodyPr/>
                  <a:lstStyle/>
                  <a:p>
                    <a:fld id="{ED39A5C9-3CF4-4BDB-9C0D-16DBCEA8299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5-6B54-447D-A0E5-9F20FB8EB6A2}"/>
                </c:ext>
              </c:extLst>
            </c:dLbl>
            <c:dLbl>
              <c:idx val="80"/>
              <c:layout/>
              <c:tx>
                <c:rich>
                  <a:bodyPr/>
                  <a:lstStyle/>
                  <a:p>
                    <a:fld id="{0B741450-0312-4409-AC7A-417BBEBDDF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6-6B54-447D-A0E5-9F20FB8EB6A2}"/>
                </c:ext>
              </c:extLst>
            </c:dLbl>
            <c:dLbl>
              <c:idx val="81"/>
              <c:layout/>
              <c:tx>
                <c:rich>
                  <a:bodyPr/>
                  <a:lstStyle/>
                  <a:p>
                    <a:fld id="{A4372BDA-5689-42D0-A064-3FAE0D06B2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7-6B54-447D-A0E5-9F20FB8EB6A2}"/>
                </c:ext>
              </c:extLst>
            </c:dLbl>
            <c:dLbl>
              <c:idx val="82"/>
              <c:layout/>
              <c:tx>
                <c:rich>
                  <a:bodyPr/>
                  <a:lstStyle/>
                  <a:p>
                    <a:fld id="{635DBF8D-844C-4D7C-B89B-8B6F1FC5EB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8-6B54-447D-A0E5-9F20FB8EB6A2}"/>
                </c:ext>
              </c:extLst>
            </c:dLbl>
            <c:dLbl>
              <c:idx val="83"/>
              <c:layout/>
              <c:tx>
                <c:rich>
                  <a:bodyPr/>
                  <a:lstStyle/>
                  <a:p>
                    <a:fld id="{CB640AF7-2EB3-420B-9510-BBB36853F0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9-6B54-447D-A0E5-9F20FB8EB6A2}"/>
                </c:ext>
              </c:extLst>
            </c:dLbl>
            <c:dLbl>
              <c:idx val="84"/>
              <c:layout/>
              <c:tx>
                <c:rich>
                  <a:bodyPr/>
                  <a:lstStyle/>
                  <a:p>
                    <a:fld id="{91C7BC0C-BE2D-47DA-8AD8-05C4FE9F1B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A-6B54-447D-A0E5-9F20FB8EB6A2}"/>
                </c:ext>
              </c:extLst>
            </c:dLbl>
            <c:dLbl>
              <c:idx val="85"/>
              <c:layout/>
              <c:tx>
                <c:rich>
                  <a:bodyPr/>
                  <a:lstStyle/>
                  <a:p>
                    <a:fld id="{2770B48D-27A6-4EE4-B1F1-8D26AA36AE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B-6B54-447D-A0E5-9F20FB8EB6A2}"/>
                </c:ext>
              </c:extLst>
            </c:dLbl>
            <c:dLbl>
              <c:idx val="86"/>
              <c:layout/>
              <c:tx>
                <c:rich>
                  <a:bodyPr/>
                  <a:lstStyle/>
                  <a:p>
                    <a:fld id="{14F96054-B0C2-43FE-8705-08CDE1BFE4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C-6B54-447D-A0E5-9F20FB8EB6A2}"/>
                </c:ext>
              </c:extLst>
            </c:dLbl>
            <c:dLbl>
              <c:idx val="87"/>
              <c:layout/>
              <c:tx>
                <c:rich>
                  <a:bodyPr/>
                  <a:lstStyle/>
                  <a:p>
                    <a:fld id="{1F5D586C-93A9-4854-A456-AA83BDD669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D-6B54-447D-A0E5-9F20FB8EB6A2}"/>
                </c:ext>
              </c:extLst>
            </c:dLbl>
            <c:dLbl>
              <c:idx val="88"/>
              <c:layout/>
              <c:tx>
                <c:rich>
                  <a:bodyPr/>
                  <a:lstStyle/>
                  <a:p>
                    <a:fld id="{F826C68A-0E9B-4F5B-9E29-F1F2BB6780C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E-6B54-447D-A0E5-9F20FB8EB6A2}"/>
                </c:ext>
              </c:extLst>
            </c:dLbl>
            <c:dLbl>
              <c:idx val="89"/>
              <c:layout/>
              <c:tx>
                <c:rich>
                  <a:bodyPr/>
                  <a:lstStyle/>
                  <a:p>
                    <a:fld id="{BDED46D9-66BC-42CC-91C0-7006AADE22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F-6B54-447D-A0E5-9F20FB8EB6A2}"/>
                </c:ext>
              </c:extLst>
            </c:dLbl>
            <c:dLbl>
              <c:idx val="90"/>
              <c:layout/>
              <c:tx>
                <c:rich>
                  <a:bodyPr/>
                  <a:lstStyle/>
                  <a:p>
                    <a:fld id="{1EBC4E6D-FEB0-466D-AC8C-07B2EC6A44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0-6B54-447D-A0E5-9F20FB8EB6A2}"/>
                </c:ext>
              </c:extLst>
            </c:dLbl>
            <c:dLbl>
              <c:idx val="91"/>
              <c:layout/>
              <c:tx>
                <c:rich>
                  <a:bodyPr/>
                  <a:lstStyle/>
                  <a:p>
                    <a:fld id="{DFD36DC0-AC29-4E8C-BA38-649A02CB6DE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1-6B54-447D-A0E5-9F20FB8EB6A2}"/>
                </c:ext>
              </c:extLst>
            </c:dLbl>
            <c:dLbl>
              <c:idx val="92"/>
              <c:layout/>
              <c:tx>
                <c:rich>
                  <a:bodyPr/>
                  <a:lstStyle/>
                  <a:p>
                    <a:fld id="{3DF43A81-0922-4980-854C-72987E0E42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2-6B54-447D-A0E5-9F20FB8EB6A2}"/>
                </c:ext>
              </c:extLst>
            </c:dLbl>
            <c:dLbl>
              <c:idx val="93"/>
              <c:layout/>
              <c:tx>
                <c:rich>
                  <a:bodyPr/>
                  <a:lstStyle/>
                  <a:p>
                    <a:fld id="{2EFC3C80-9705-4C5E-B310-1024F96778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3-6B54-447D-A0E5-9F20FB8EB6A2}"/>
                </c:ext>
              </c:extLst>
            </c:dLbl>
            <c:dLbl>
              <c:idx val="94"/>
              <c:layout/>
              <c:tx>
                <c:rich>
                  <a:bodyPr/>
                  <a:lstStyle/>
                  <a:p>
                    <a:fld id="{E910C599-DC4E-4782-83CE-C0A34332C9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4-6B54-447D-A0E5-9F20FB8EB6A2}"/>
                </c:ext>
              </c:extLst>
            </c:dLbl>
            <c:dLbl>
              <c:idx val="95"/>
              <c:layout/>
              <c:tx>
                <c:rich>
                  <a:bodyPr/>
                  <a:lstStyle/>
                  <a:p>
                    <a:fld id="{7C64EE4A-7298-402A-81DE-8608B38ACC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5-6B54-447D-A0E5-9F20FB8EB6A2}"/>
                </c:ext>
              </c:extLst>
            </c:dLbl>
            <c:dLbl>
              <c:idx val="96"/>
              <c:layout/>
              <c:tx>
                <c:rich>
                  <a:bodyPr/>
                  <a:lstStyle/>
                  <a:p>
                    <a:fld id="{6738E486-7DBA-44A9-AC08-D55B5D6F17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6-6B54-447D-A0E5-9F20FB8EB6A2}"/>
                </c:ext>
              </c:extLst>
            </c:dLbl>
            <c:dLbl>
              <c:idx val="97"/>
              <c:layout/>
              <c:tx>
                <c:rich>
                  <a:bodyPr/>
                  <a:lstStyle/>
                  <a:p>
                    <a:fld id="{D331644E-9484-49E2-A106-773586CE32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7-6B54-447D-A0E5-9F20FB8EB6A2}"/>
                </c:ext>
              </c:extLst>
            </c:dLbl>
            <c:dLbl>
              <c:idx val="98"/>
              <c:layout/>
              <c:tx>
                <c:rich>
                  <a:bodyPr/>
                  <a:lstStyle/>
                  <a:p>
                    <a:fld id="{52826CED-3C99-4F01-B4EF-46A3E19BFA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8-6B54-447D-A0E5-9F20FB8EB6A2}"/>
                </c:ext>
              </c:extLst>
            </c:dLbl>
            <c:dLbl>
              <c:idx val="99"/>
              <c:layout/>
              <c:tx>
                <c:rich>
                  <a:bodyPr/>
                  <a:lstStyle/>
                  <a:p>
                    <a:fld id="{F23764FE-41D8-4C11-8A02-E871A0E1B8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9-6B54-447D-A0E5-9F20FB8EB6A2}"/>
                </c:ext>
              </c:extLst>
            </c:dLbl>
            <c:dLbl>
              <c:idx val="100"/>
              <c:layout/>
              <c:tx>
                <c:rich>
                  <a:bodyPr/>
                  <a:lstStyle/>
                  <a:p>
                    <a:fld id="{962C761B-9AEE-48A8-B39F-FBBFD3257F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A-6B54-447D-A0E5-9F20FB8EB6A2}"/>
                </c:ext>
              </c:extLst>
            </c:dLbl>
            <c:dLbl>
              <c:idx val="101"/>
              <c:layout/>
              <c:tx>
                <c:rich>
                  <a:bodyPr/>
                  <a:lstStyle/>
                  <a:p>
                    <a:fld id="{EBDF3C87-F29F-43D4-8346-FF7F04BF020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B-6B54-447D-A0E5-9F20FB8EB6A2}"/>
                </c:ext>
              </c:extLst>
            </c:dLbl>
            <c:dLbl>
              <c:idx val="102"/>
              <c:layout/>
              <c:tx>
                <c:rich>
                  <a:bodyPr/>
                  <a:lstStyle/>
                  <a:p>
                    <a:fld id="{FD062EDB-37F9-4A81-AB0A-776882678D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C-6B54-447D-A0E5-9F20FB8EB6A2}"/>
                </c:ext>
              </c:extLst>
            </c:dLbl>
            <c:dLbl>
              <c:idx val="103"/>
              <c:layout/>
              <c:tx>
                <c:rich>
                  <a:bodyPr/>
                  <a:lstStyle/>
                  <a:p>
                    <a:fld id="{588E63C5-88F7-40F6-B481-A6E6672DDD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D-6B54-447D-A0E5-9F20FB8EB6A2}"/>
                </c:ext>
              </c:extLst>
            </c:dLbl>
            <c:dLbl>
              <c:idx val="104"/>
              <c:layout/>
              <c:tx>
                <c:rich>
                  <a:bodyPr/>
                  <a:lstStyle/>
                  <a:p>
                    <a:fld id="{8F8392FC-4252-40A1-A418-79AEB3D31C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E-6B54-447D-A0E5-9F20FB8EB6A2}"/>
                </c:ext>
              </c:extLst>
            </c:dLbl>
            <c:dLbl>
              <c:idx val="105"/>
              <c:layout/>
              <c:tx>
                <c:rich>
                  <a:bodyPr/>
                  <a:lstStyle/>
                  <a:p>
                    <a:fld id="{BA842F08-5F96-41FD-9EEB-801B4D3310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F-6B54-447D-A0E5-9F20FB8EB6A2}"/>
                </c:ext>
              </c:extLst>
            </c:dLbl>
            <c:dLbl>
              <c:idx val="106"/>
              <c:layout/>
              <c:tx>
                <c:rich>
                  <a:bodyPr/>
                  <a:lstStyle/>
                  <a:p>
                    <a:fld id="{E6D790A7-E163-4BDB-9CA7-38F79BB28B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0-6B54-447D-A0E5-9F20FB8EB6A2}"/>
                </c:ext>
              </c:extLst>
            </c:dLbl>
            <c:dLbl>
              <c:idx val="107"/>
              <c:layout/>
              <c:tx>
                <c:rich>
                  <a:bodyPr/>
                  <a:lstStyle/>
                  <a:p>
                    <a:fld id="{1871B557-9BC5-4C8D-A16D-6B9D110BB6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1-6B54-447D-A0E5-9F20FB8EB6A2}"/>
                </c:ext>
              </c:extLst>
            </c:dLbl>
            <c:dLbl>
              <c:idx val="108"/>
              <c:layout/>
              <c:tx>
                <c:rich>
                  <a:bodyPr/>
                  <a:lstStyle/>
                  <a:p>
                    <a:fld id="{74B41DC2-6824-4116-BD32-69CB41F13CB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2-6B54-447D-A0E5-9F20FB8EB6A2}"/>
                </c:ext>
              </c:extLst>
            </c:dLbl>
            <c:dLbl>
              <c:idx val="109"/>
              <c:layout/>
              <c:tx>
                <c:rich>
                  <a:bodyPr/>
                  <a:lstStyle/>
                  <a:p>
                    <a:fld id="{3F84472C-1F15-422D-BBFA-28B6260792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3-6B54-447D-A0E5-9F20FB8EB6A2}"/>
                </c:ext>
              </c:extLst>
            </c:dLbl>
            <c:dLbl>
              <c:idx val="110"/>
              <c:layout/>
              <c:tx>
                <c:rich>
                  <a:bodyPr/>
                  <a:lstStyle/>
                  <a:p>
                    <a:fld id="{A6523E82-2EDA-4CF2-84D4-ADE9B5868C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4-6B54-447D-A0E5-9F20FB8EB6A2}"/>
                </c:ext>
              </c:extLst>
            </c:dLbl>
            <c:dLbl>
              <c:idx val="111"/>
              <c:layout/>
              <c:tx>
                <c:rich>
                  <a:bodyPr/>
                  <a:lstStyle/>
                  <a:p>
                    <a:fld id="{EA2396E4-B40B-45B6-A8C6-16A89F8F4A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5-6B54-447D-A0E5-9F20FB8EB6A2}"/>
                </c:ext>
              </c:extLst>
            </c:dLbl>
            <c:dLbl>
              <c:idx val="112"/>
              <c:layout/>
              <c:tx>
                <c:rich>
                  <a:bodyPr/>
                  <a:lstStyle/>
                  <a:p>
                    <a:fld id="{3DAE9ECE-664C-4AED-A241-FACAC23B0A2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6-6B54-447D-A0E5-9F20FB8EB6A2}"/>
                </c:ext>
              </c:extLst>
            </c:dLbl>
            <c:dLbl>
              <c:idx val="113"/>
              <c:layout/>
              <c:tx>
                <c:rich>
                  <a:bodyPr/>
                  <a:lstStyle/>
                  <a:p>
                    <a:fld id="{ACED1DDC-70C9-4485-974B-EBD8A665C1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7-6B54-447D-A0E5-9F20FB8EB6A2}"/>
                </c:ext>
              </c:extLst>
            </c:dLbl>
            <c:dLbl>
              <c:idx val="114"/>
              <c:layout/>
              <c:tx>
                <c:rich>
                  <a:bodyPr/>
                  <a:lstStyle/>
                  <a:p>
                    <a:fld id="{938594EB-EF16-4295-BAA9-E67C6BA135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8-6B54-447D-A0E5-9F20FB8EB6A2}"/>
                </c:ext>
              </c:extLst>
            </c:dLbl>
            <c:dLbl>
              <c:idx val="115"/>
              <c:layout/>
              <c:tx>
                <c:rich>
                  <a:bodyPr/>
                  <a:lstStyle/>
                  <a:p>
                    <a:fld id="{ADE52D55-7CB6-4073-9729-E441069A9E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9-6B54-447D-A0E5-9F20FB8EB6A2}"/>
                </c:ext>
              </c:extLst>
            </c:dLbl>
            <c:dLbl>
              <c:idx val="116"/>
              <c:layout/>
              <c:tx>
                <c:rich>
                  <a:bodyPr/>
                  <a:lstStyle/>
                  <a:p>
                    <a:fld id="{BC6D1E79-16C7-4163-979F-65E3436F9B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A-6B54-447D-A0E5-9F20FB8EB6A2}"/>
                </c:ext>
              </c:extLst>
            </c:dLbl>
            <c:dLbl>
              <c:idx val="117"/>
              <c:layout/>
              <c:tx>
                <c:rich>
                  <a:bodyPr/>
                  <a:lstStyle/>
                  <a:p>
                    <a:fld id="{B2C7E218-9D1E-41C5-BA8E-3AD76B9F87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B-6B54-447D-A0E5-9F20FB8EB6A2}"/>
                </c:ext>
              </c:extLst>
            </c:dLbl>
            <c:dLbl>
              <c:idx val="118"/>
              <c:layout/>
              <c:tx>
                <c:rich>
                  <a:bodyPr/>
                  <a:lstStyle/>
                  <a:p>
                    <a:fld id="{49457667-F114-4917-A0CE-10E1B2F92E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C-6B54-447D-A0E5-9F20FB8EB6A2}"/>
                </c:ext>
              </c:extLst>
            </c:dLbl>
            <c:dLbl>
              <c:idx val="119"/>
              <c:layout/>
              <c:tx>
                <c:rich>
                  <a:bodyPr/>
                  <a:lstStyle/>
                  <a:p>
                    <a:fld id="{8F69EC20-DC6D-4532-86B0-E4C135438D4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D-6B54-447D-A0E5-9F20FB8EB6A2}"/>
                </c:ext>
              </c:extLst>
            </c:dLbl>
            <c:dLbl>
              <c:idx val="120"/>
              <c:layout/>
              <c:tx>
                <c:rich>
                  <a:bodyPr/>
                  <a:lstStyle/>
                  <a:p>
                    <a:fld id="{39BF1F93-A60D-4019-8E09-68E1537FC9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E-6B54-447D-A0E5-9F20FB8EB6A2}"/>
                </c:ext>
              </c:extLst>
            </c:dLbl>
            <c:dLbl>
              <c:idx val="121"/>
              <c:layout/>
              <c:tx>
                <c:rich>
                  <a:bodyPr/>
                  <a:lstStyle/>
                  <a:p>
                    <a:fld id="{A11768A2-0F4E-4B22-A826-FE3BD6D309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F-6B54-447D-A0E5-9F20FB8EB6A2}"/>
                </c:ext>
              </c:extLst>
            </c:dLbl>
            <c:dLbl>
              <c:idx val="122"/>
              <c:layout/>
              <c:tx>
                <c:rich>
                  <a:bodyPr/>
                  <a:lstStyle/>
                  <a:p>
                    <a:fld id="{1E02FFB4-4ECB-497D-9332-B8F6312D25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0-6B54-447D-A0E5-9F20FB8EB6A2}"/>
                </c:ext>
              </c:extLst>
            </c:dLbl>
            <c:dLbl>
              <c:idx val="123"/>
              <c:layout/>
              <c:tx>
                <c:rich>
                  <a:bodyPr/>
                  <a:lstStyle/>
                  <a:p>
                    <a:fld id="{B7FBE45C-93B0-4310-98B1-3086123821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1-6B54-447D-A0E5-9F20FB8EB6A2}"/>
                </c:ext>
              </c:extLst>
            </c:dLbl>
            <c:dLbl>
              <c:idx val="124"/>
              <c:layout/>
              <c:tx>
                <c:rich>
                  <a:bodyPr/>
                  <a:lstStyle/>
                  <a:p>
                    <a:fld id="{231240E3-7A4C-4FCE-B826-38D5FC499E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2-6B54-447D-A0E5-9F20FB8EB6A2}"/>
                </c:ext>
              </c:extLst>
            </c:dLbl>
            <c:dLbl>
              <c:idx val="125"/>
              <c:layout/>
              <c:tx>
                <c:rich>
                  <a:bodyPr/>
                  <a:lstStyle/>
                  <a:p>
                    <a:fld id="{0C1CBF8A-1FEE-423A-8C49-DDB5497BB7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3-6B54-447D-A0E5-9F20FB8EB6A2}"/>
                </c:ext>
              </c:extLst>
            </c:dLbl>
            <c:dLbl>
              <c:idx val="126"/>
              <c:layout/>
              <c:tx>
                <c:rich>
                  <a:bodyPr/>
                  <a:lstStyle/>
                  <a:p>
                    <a:fld id="{FCDF025B-40BA-4F64-9BAD-3E054247EA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4-6B54-447D-A0E5-9F20FB8EB6A2}"/>
                </c:ext>
              </c:extLst>
            </c:dLbl>
            <c:dLbl>
              <c:idx val="127"/>
              <c:layout/>
              <c:tx>
                <c:rich>
                  <a:bodyPr/>
                  <a:lstStyle/>
                  <a:p>
                    <a:fld id="{AEFAE0C6-46AD-408E-8ABC-C39EA9A6B4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5-6B54-447D-A0E5-9F20FB8EB6A2}"/>
                </c:ext>
              </c:extLst>
            </c:dLbl>
            <c:dLbl>
              <c:idx val="128"/>
              <c:layout/>
              <c:tx>
                <c:rich>
                  <a:bodyPr/>
                  <a:lstStyle/>
                  <a:p>
                    <a:fld id="{82CF2153-AC45-49BB-8204-CB8BCCCF31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86-6B54-447D-A0E5-9F20FB8EB6A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2.16'!$D$4:$EB$4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2.16'!$D$9:$EB$9</c:f>
              <c:numCache>
                <c:formatCode>0.0%</c:formatCode>
                <c:ptCount val="129"/>
                <c:pt idx="25">
                  <c:v>0.13835159600564698</c:v>
                </c:pt>
                <c:pt idx="26">
                  <c:v>0.13771109860766895</c:v>
                </c:pt>
                <c:pt idx="27">
                  <c:v>0.13710830580791875</c:v>
                </c:pt>
                <c:pt idx="28">
                  <c:v>0.13640725166141557</c:v>
                </c:pt>
                <c:pt idx="29">
                  <c:v>0.13616184978298446</c:v>
                </c:pt>
                <c:pt idx="30">
                  <c:v>0.13572718346525117</c:v>
                </c:pt>
                <c:pt idx="31">
                  <c:v>0.13557221629095439</c:v>
                </c:pt>
                <c:pt idx="32">
                  <c:v>0.13575925931618985</c:v>
                </c:pt>
                <c:pt idx="33">
                  <c:v>0.13639159134166301</c:v>
                </c:pt>
                <c:pt idx="34">
                  <c:v>0.13697016327616604</c:v>
                </c:pt>
                <c:pt idx="35">
                  <c:v>0.13728999110572029</c:v>
                </c:pt>
                <c:pt idx="36">
                  <c:v>0.13731489316749468</c:v>
                </c:pt>
                <c:pt idx="37">
                  <c:v>0.13720449962312331</c:v>
                </c:pt>
                <c:pt idx="38">
                  <c:v>0.13703621278770292</c:v>
                </c:pt>
                <c:pt idx="39">
                  <c:v>0.13684452832780461</c:v>
                </c:pt>
                <c:pt idx="40">
                  <c:v>0.1366191438088297</c:v>
                </c:pt>
                <c:pt idx="41">
                  <c:v>0.13636686697513659</c:v>
                </c:pt>
                <c:pt idx="42">
                  <c:v>0.13609238877166138</c:v>
                </c:pt>
                <c:pt idx="43">
                  <c:v>0.1358123056756152</c:v>
                </c:pt>
                <c:pt idx="44">
                  <c:v>0.13552332603890924</c:v>
                </c:pt>
                <c:pt idx="45">
                  <c:v>0.13521037481358092</c:v>
                </c:pt>
                <c:pt idx="46">
                  <c:v>0.1348865578863814</c:v>
                </c:pt>
                <c:pt idx="47">
                  <c:v>0.13455138342880532</c:v>
                </c:pt>
                <c:pt idx="48">
                  <c:v>0.13421779376784559</c:v>
                </c:pt>
                <c:pt idx="49">
                  <c:v>0.13386351876435401</c:v>
                </c:pt>
                <c:pt idx="50">
                  <c:v>0.13349745908348543</c:v>
                </c:pt>
                <c:pt idx="51">
                  <c:v>0.13313323404098987</c:v>
                </c:pt>
                <c:pt idx="52">
                  <c:v>0.13277619309634589</c:v>
                </c:pt>
                <c:pt idx="53">
                  <c:v>0.1324363239594753</c:v>
                </c:pt>
                <c:pt idx="54">
                  <c:v>0.13209194648429548</c:v>
                </c:pt>
                <c:pt idx="55">
                  <c:v>0.1317583600325026</c:v>
                </c:pt>
                <c:pt idx="56">
                  <c:v>0.13141507890861071</c:v>
                </c:pt>
                <c:pt idx="57">
                  <c:v>0.13107855457137929</c:v>
                </c:pt>
                <c:pt idx="58">
                  <c:v>0.13075937813116231</c:v>
                </c:pt>
                <c:pt idx="59">
                  <c:v>0.13046590193591731</c:v>
                </c:pt>
                <c:pt idx="60">
                  <c:v>0.13020705201412408</c:v>
                </c:pt>
                <c:pt idx="61">
                  <c:v>0.1299680213970936</c:v>
                </c:pt>
                <c:pt idx="62">
                  <c:v>0.12975413692713414</c:v>
                </c:pt>
                <c:pt idx="63">
                  <c:v>0.12955205004649559</c:v>
                </c:pt>
                <c:pt idx="64">
                  <c:v>0.12938014837824693</c:v>
                </c:pt>
                <c:pt idx="65">
                  <c:v>0.12922299319015318</c:v>
                </c:pt>
                <c:pt idx="66">
                  <c:v>0.12916468753748586</c:v>
                </c:pt>
                <c:pt idx="67">
                  <c:v>0.12911163293173825</c:v>
                </c:pt>
                <c:pt idx="68">
                  <c:v>0.12906995117111833</c:v>
                </c:pt>
                <c:pt idx="69">
                  <c:v>0.12896144801775741</c:v>
                </c:pt>
                <c:pt idx="70">
                  <c:v>0.12885962026885958</c:v>
                </c:pt>
                <c:pt idx="71">
                  <c:v>0.12876704242873649</c:v>
                </c:pt>
                <c:pt idx="72">
                  <c:v>0.12868716163548782</c:v>
                </c:pt>
                <c:pt idx="73">
                  <c:v>0.12860505758090793</c:v>
                </c:pt>
                <c:pt idx="74">
                  <c:v>0.12856611136981783</c:v>
                </c:pt>
                <c:pt idx="79">
                  <c:v>0.13860748327609512</c:v>
                </c:pt>
                <c:pt idx="80">
                  <c:v>0.13818408653093217</c:v>
                </c:pt>
                <c:pt idx="81">
                  <c:v>0.13769700002496829</c:v>
                </c:pt>
                <c:pt idx="82">
                  <c:v>0.13690957131206638</c:v>
                </c:pt>
                <c:pt idx="83">
                  <c:v>0.13659780686081044</c:v>
                </c:pt>
                <c:pt idx="84">
                  <c:v>0.13628775833430762</c:v>
                </c:pt>
                <c:pt idx="85">
                  <c:v>0.13625007126225996</c:v>
                </c:pt>
                <c:pt idx="86">
                  <c:v>0.13652759654486987</c:v>
                </c:pt>
                <c:pt idx="87">
                  <c:v>0.13723651590443017</c:v>
                </c:pt>
                <c:pt idx="88">
                  <c:v>0.13792007058672406</c:v>
                </c:pt>
                <c:pt idx="89">
                  <c:v>0.13834807250160952</c:v>
                </c:pt>
                <c:pt idx="90">
                  <c:v>0.13850122490233149</c:v>
                </c:pt>
                <c:pt idx="91">
                  <c:v>0.13855560224946131</c:v>
                </c:pt>
                <c:pt idx="92">
                  <c:v>0.13861064543106064</c:v>
                </c:pt>
                <c:pt idx="93">
                  <c:v>0.13867949372594002</c:v>
                </c:pt>
                <c:pt idx="94">
                  <c:v>0.13874140980888591</c:v>
                </c:pt>
                <c:pt idx="95">
                  <c:v>0.13879423702603169</c:v>
                </c:pt>
                <c:pt idx="96">
                  <c:v>0.1388334876322643</c:v>
                </c:pt>
                <c:pt idx="97">
                  <c:v>0.1388682613330405</c:v>
                </c:pt>
                <c:pt idx="98">
                  <c:v>0.13889469562671086</c:v>
                </c:pt>
                <c:pt idx="99">
                  <c:v>0.13890365319407247</c:v>
                </c:pt>
                <c:pt idx="100">
                  <c:v>0.13891151367953006</c:v>
                </c:pt>
                <c:pt idx="101">
                  <c:v>0.13891606469952333</c:v>
                </c:pt>
                <c:pt idx="102">
                  <c:v>0.13893204838585427</c:v>
                </c:pt>
                <c:pt idx="103">
                  <c:v>0.13893323703799021</c:v>
                </c:pt>
                <c:pt idx="104">
                  <c:v>0.13891967933702579</c:v>
                </c:pt>
                <c:pt idx="105">
                  <c:v>0.13889972802293837</c:v>
                </c:pt>
                <c:pt idx="106">
                  <c:v>0.13887836219867891</c:v>
                </c:pt>
                <c:pt idx="107">
                  <c:v>0.13887264108690633</c:v>
                </c:pt>
                <c:pt idx="108">
                  <c:v>0.13885891777278939</c:v>
                </c:pt>
                <c:pt idx="109">
                  <c:v>0.13885722719031132</c:v>
                </c:pt>
                <c:pt idx="110">
                  <c:v>0.13884966010140401</c:v>
                </c:pt>
                <c:pt idx="111">
                  <c:v>0.13884704661594086</c:v>
                </c:pt>
                <c:pt idx="112">
                  <c:v>0.1388467204588556</c:v>
                </c:pt>
                <c:pt idx="113">
                  <c:v>0.13884202805978463</c:v>
                </c:pt>
                <c:pt idx="114">
                  <c:v>0.13884209643492887</c:v>
                </c:pt>
                <c:pt idx="115">
                  <c:v>0.13884216507077726</c:v>
                </c:pt>
                <c:pt idx="116">
                  <c:v>0.13885806969037956</c:v>
                </c:pt>
                <c:pt idx="117">
                  <c:v>0.13887345823371264</c:v>
                </c:pt>
                <c:pt idx="118">
                  <c:v>0.13890717679532399</c:v>
                </c:pt>
                <c:pt idx="119">
                  <c:v>0.13894263113568273</c:v>
                </c:pt>
                <c:pt idx="120">
                  <c:v>0.1390700872144425</c:v>
                </c:pt>
                <c:pt idx="121">
                  <c:v>0.13919557916342837</c:v>
                </c:pt>
                <c:pt idx="122">
                  <c:v>0.13932058812806267</c:v>
                </c:pt>
                <c:pt idx="123">
                  <c:v>0.13937395732034796</c:v>
                </c:pt>
                <c:pt idx="124">
                  <c:v>0.13942214535826178</c:v>
                </c:pt>
                <c:pt idx="125">
                  <c:v>0.13947661775304562</c:v>
                </c:pt>
                <c:pt idx="126">
                  <c:v>0.13953386375704765</c:v>
                </c:pt>
                <c:pt idx="127">
                  <c:v>0.13958134799639646</c:v>
                </c:pt>
                <c:pt idx="128">
                  <c:v>0.13960549475832354</c:v>
                </c:pt>
              </c:numCache>
            </c:numRef>
          </c:val>
          <c:smooth val="0"/>
          <c:extLst>
            <c:ext xmlns:c15="http://schemas.microsoft.com/office/drawing/2012/chart" uri="{02D57815-91ED-43cb-92C2-25804820EDAC}">
              <c15:datalabelsRange>
                <c15:f>'Fig 2.16'!$D$19:$EB$19</c15:f>
                <c15:dlblRangeCache>
                  <c:ptCount val="129"/>
                  <c:pt idx="74">
                    <c:v>12,9%</c:v>
                  </c:pt>
                  <c:pt idx="128">
                    <c:v>14,0%</c:v>
                  </c:pt>
                </c15:dlblRangeCache>
              </c15:datalabelsRange>
            </c:ext>
            <c:ext xmlns:c16="http://schemas.microsoft.com/office/drawing/2014/chart" uri="{C3380CC4-5D6E-409C-BE32-E72D297353CC}">
              <c16:uniqueId val="{00000187-6B54-447D-A0E5-9F20FB8EB6A2}"/>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8"/>
        <c:noMultiLvlLbl val="0"/>
      </c:catAx>
      <c:valAx>
        <c:axId val="1209258304"/>
        <c:scaling>
          <c:orientation val="minMax"/>
          <c:min val="0.110000000000000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544973544975"/>
          <c:y val="3.2064285714285698E-2"/>
          <c:w val="0.81978253968253967"/>
          <c:h val="0.70272839506172835"/>
        </c:manualLayout>
      </c:layout>
      <c:lineChart>
        <c:grouping val="standard"/>
        <c:varyColors val="0"/>
        <c:ser>
          <c:idx val="0"/>
          <c:order val="0"/>
          <c:tx>
            <c:strRef>
              <c:f>'Fig 2.17'!$BX$6</c:f>
              <c:strCache>
                <c:ptCount val="1"/>
                <c:pt idx="0">
                  <c:v>EEC 1,6 %</c:v>
                </c:pt>
              </c:strCache>
            </c:strRef>
          </c:tx>
          <c:spPr>
            <a:ln>
              <a:solidFill>
                <a:srgbClr val="006600"/>
              </a:solidFill>
              <a:prstDash val="solid"/>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4C-414E-B5BF-A71C9D51E3BF}"/>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4C-414E-B5BF-A71C9D51E3BF}"/>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4C-414E-B5BF-A71C9D51E3BF}"/>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4C-414E-B5BF-A71C9D51E3BF}"/>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4C-414E-B5BF-A71C9D51E3BF}"/>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4C-414E-B5BF-A71C9D51E3BF}"/>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4C-414E-B5BF-A71C9D51E3BF}"/>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4C-414E-B5BF-A71C9D51E3BF}"/>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4C-414E-B5BF-A71C9D51E3BF}"/>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4C-414E-B5BF-A71C9D51E3BF}"/>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4C-414E-B5BF-A71C9D51E3BF}"/>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4C-414E-B5BF-A71C9D51E3BF}"/>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4C-414E-B5BF-A71C9D51E3BF}"/>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4C-414E-B5BF-A71C9D51E3BF}"/>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4C-414E-B5BF-A71C9D51E3BF}"/>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4C-414E-B5BF-A71C9D51E3BF}"/>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4C-414E-B5BF-A71C9D51E3BF}"/>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4C-414E-B5BF-A71C9D51E3BF}"/>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4C-414E-B5BF-A71C9D51E3BF}"/>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14C-414E-B5BF-A71C9D51E3BF}"/>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14C-414E-B5BF-A71C9D51E3BF}"/>
                </c:ext>
              </c:extLst>
            </c:dLbl>
            <c:dLbl>
              <c:idx val="21"/>
              <c:layout/>
              <c:tx>
                <c:rich>
                  <a:bodyPr/>
                  <a:lstStyle/>
                  <a:p>
                    <a:fld id="{B32596B3-7706-4ABC-964A-BD6C284CA8B4}"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E14C-414E-B5BF-A71C9D51E3BF}"/>
                </c:ext>
              </c:extLst>
            </c:dLbl>
            <c:dLbl>
              <c:idx val="22"/>
              <c:layout/>
              <c:tx>
                <c:rich>
                  <a:bodyPr/>
                  <a:lstStyle/>
                  <a:p>
                    <a:fld id="{3F743C87-022A-4DA1-8075-B50C4EB09C1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14C-414E-B5BF-A71C9D51E3BF}"/>
                </c:ext>
              </c:extLst>
            </c:dLbl>
            <c:dLbl>
              <c:idx val="23"/>
              <c:layout/>
              <c:tx>
                <c:rich>
                  <a:bodyPr/>
                  <a:lstStyle/>
                  <a:p>
                    <a:fld id="{E4BA1306-5258-4786-9969-C2AF8B195E5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14C-414E-B5BF-A71C9D51E3BF}"/>
                </c:ext>
              </c:extLst>
            </c:dLbl>
            <c:dLbl>
              <c:idx val="24"/>
              <c:layout/>
              <c:tx>
                <c:rich>
                  <a:bodyPr/>
                  <a:lstStyle/>
                  <a:p>
                    <a:fld id="{BB0F3992-7B3C-4A2E-AFBD-DE1782D8C9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E14C-414E-B5BF-A71C9D51E3BF}"/>
                </c:ext>
              </c:extLst>
            </c:dLbl>
            <c:dLbl>
              <c:idx val="25"/>
              <c:layout/>
              <c:tx>
                <c:rich>
                  <a:bodyPr/>
                  <a:lstStyle/>
                  <a:p>
                    <a:fld id="{EC7D2ED2-85ED-44C3-90BD-75D4E41BBCE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E14C-414E-B5BF-A71C9D51E3BF}"/>
                </c:ext>
              </c:extLst>
            </c:dLbl>
            <c:dLbl>
              <c:idx val="26"/>
              <c:layout/>
              <c:tx>
                <c:rich>
                  <a:bodyPr/>
                  <a:lstStyle/>
                  <a:p>
                    <a:fld id="{472C12F0-C48C-43F2-A17B-8023F7AE76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E14C-414E-B5BF-A71C9D51E3BF}"/>
                </c:ext>
              </c:extLst>
            </c:dLbl>
            <c:dLbl>
              <c:idx val="27"/>
              <c:layout/>
              <c:tx>
                <c:rich>
                  <a:bodyPr/>
                  <a:lstStyle/>
                  <a:p>
                    <a:fld id="{5A41DDF4-9C9F-4D7B-9CF7-84EE431B193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E14C-414E-B5BF-A71C9D51E3BF}"/>
                </c:ext>
              </c:extLst>
            </c:dLbl>
            <c:dLbl>
              <c:idx val="28"/>
              <c:layout/>
              <c:tx>
                <c:rich>
                  <a:bodyPr/>
                  <a:lstStyle/>
                  <a:p>
                    <a:fld id="{F00A45ED-4738-4DC0-B66D-B501C09B755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E14C-414E-B5BF-A71C9D51E3BF}"/>
                </c:ext>
              </c:extLst>
            </c:dLbl>
            <c:dLbl>
              <c:idx val="29"/>
              <c:layout/>
              <c:tx>
                <c:rich>
                  <a:bodyPr/>
                  <a:lstStyle/>
                  <a:p>
                    <a:fld id="{55BD8003-9E76-4679-8B29-01BB4416F3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E14C-414E-B5BF-A71C9D51E3BF}"/>
                </c:ext>
              </c:extLst>
            </c:dLbl>
            <c:dLbl>
              <c:idx val="30"/>
              <c:layout/>
              <c:tx>
                <c:rich>
                  <a:bodyPr/>
                  <a:lstStyle/>
                  <a:p>
                    <a:fld id="{0DFBC67B-8660-42C8-99C8-8CE6C0EB37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E14C-414E-B5BF-A71C9D51E3BF}"/>
                </c:ext>
              </c:extLst>
            </c:dLbl>
            <c:dLbl>
              <c:idx val="31"/>
              <c:layout/>
              <c:tx>
                <c:rich>
                  <a:bodyPr/>
                  <a:lstStyle/>
                  <a:p>
                    <a:fld id="{063EE58D-6FB7-45E7-ADA5-AA7E9FB58A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E14C-414E-B5BF-A71C9D51E3BF}"/>
                </c:ext>
              </c:extLst>
            </c:dLbl>
            <c:dLbl>
              <c:idx val="32"/>
              <c:layout/>
              <c:tx>
                <c:rich>
                  <a:bodyPr/>
                  <a:lstStyle/>
                  <a:p>
                    <a:fld id="{47322B40-126A-4822-B31E-395B4AFEDA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E14C-414E-B5BF-A71C9D51E3BF}"/>
                </c:ext>
              </c:extLst>
            </c:dLbl>
            <c:dLbl>
              <c:idx val="33"/>
              <c:layout/>
              <c:tx>
                <c:rich>
                  <a:bodyPr/>
                  <a:lstStyle/>
                  <a:p>
                    <a:fld id="{D048E1D2-3BCE-42BC-A83A-8396192C72D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E14C-414E-B5BF-A71C9D51E3BF}"/>
                </c:ext>
              </c:extLst>
            </c:dLbl>
            <c:dLbl>
              <c:idx val="34"/>
              <c:layout/>
              <c:tx>
                <c:rich>
                  <a:bodyPr/>
                  <a:lstStyle/>
                  <a:p>
                    <a:fld id="{14540BD2-A995-4139-91B6-CD99C164B8F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E14C-414E-B5BF-A71C9D51E3BF}"/>
                </c:ext>
              </c:extLst>
            </c:dLbl>
            <c:dLbl>
              <c:idx val="35"/>
              <c:layout/>
              <c:tx>
                <c:rich>
                  <a:bodyPr/>
                  <a:lstStyle/>
                  <a:p>
                    <a:fld id="{13F134AC-4257-45D8-AB8A-5C72F17E8E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E14C-414E-B5BF-A71C9D51E3BF}"/>
                </c:ext>
              </c:extLst>
            </c:dLbl>
            <c:dLbl>
              <c:idx val="36"/>
              <c:layout/>
              <c:tx>
                <c:rich>
                  <a:bodyPr/>
                  <a:lstStyle/>
                  <a:p>
                    <a:fld id="{183E34AF-A0B2-4539-B7B4-A09074DA56A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E14C-414E-B5BF-A71C9D51E3BF}"/>
                </c:ext>
              </c:extLst>
            </c:dLbl>
            <c:dLbl>
              <c:idx val="37"/>
              <c:layout/>
              <c:tx>
                <c:rich>
                  <a:bodyPr/>
                  <a:lstStyle/>
                  <a:p>
                    <a:fld id="{D13B7078-EFC3-4F37-BC07-1A29AAAFD6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E14C-414E-B5BF-A71C9D51E3BF}"/>
                </c:ext>
              </c:extLst>
            </c:dLbl>
            <c:dLbl>
              <c:idx val="38"/>
              <c:layout/>
              <c:tx>
                <c:rich>
                  <a:bodyPr/>
                  <a:lstStyle/>
                  <a:p>
                    <a:fld id="{0E32AE74-0482-4C0E-AE55-958470E34D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E14C-414E-B5BF-A71C9D51E3BF}"/>
                </c:ext>
              </c:extLst>
            </c:dLbl>
            <c:dLbl>
              <c:idx val="39"/>
              <c:layout/>
              <c:tx>
                <c:rich>
                  <a:bodyPr/>
                  <a:lstStyle/>
                  <a:p>
                    <a:fld id="{D5D0C0E5-31FD-4DD9-B122-D392828E56D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E14C-414E-B5BF-A71C9D51E3BF}"/>
                </c:ext>
              </c:extLst>
            </c:dLbl>
            <c:dLbl>
              <c:idx val="40"/>
              <c:layout/>
              <c:tx>
                <c:rich>
                  <a:bodyPr/>
                  <a:lstStyle/>
                  <a:p>
                    <a:fld id="{1BEFCA3D-BD2C-4C12-9A54-CBB09EE9F4B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E14C-414E-B5BF-A71C9D51E3BF}"/>
                </c:ext>
              </c:extLst>
            </c:dLbl>
            <c:dLbl>
              <c:idx val="41"/>
              <c:layout/>
              <c:tx>
                <c:rich>
                  <a:bodyPr/>
                  <a:lstStyle/>
                  <a:p>
                    <a:fld id="{75E81AE0-2A05-4F86-A6BC-D0DFA2E1F14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E14C-414E-B5BF-A71C9D51E3BF}"/>
                </c:ext>
              </c:extLst>
            </c:dLbl>
            <c:dLbl>
              <c:idx val="42"/>
              <c:layout/>
              <c:tx>
                <c:rich>
                  <a:bodyPr/>
                  <a:lstStyle/>
                  <a:p>
                    <a:fld id="{4FB63732-FE8A-4E47-81E7-B83F35F176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E14C-414E-B5BF-A71C9D51E3BF}"/>
                </c:ext>
              </c:extLst>
            </c:dLbl>
            <c:dLbl>
              <c:idx val="43"/>
              <c:layout/>
              <c:tx>
                <c:rich>
                  <a:bodyPr/>
                  <a:lstStyle/>
                  <a:p>
                    <a:fld id="{BBC1578A-A341-4F74-80F9-A9801636AE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E14C-414E-B5BF-A71C9D51E3BF}"/>
                </c:ext>
              </c:extLst>
            </c:dLbl>
            <c:dLbl>
              <c:idx val="44"/>
              <c:layout/>
              <c:tx>
                <c:rich>
                  <a:bodyPr/>
                  <a:lstStyle/>
                  <a:p>
                    <a:fld id="{5028775C-9275-45D2-9406-B697A66507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E14C-414E-B5BF-A71C9D51E3BF}"/>
                </c:ext>
              </c:extLst>
            </c:dLbl>
            <c:dLbl>
              <c:idx val="45"/>
              <c:layout/>
              <c:tx>
                <c:rich>
                  <a:bodyPr/>
                  <a:lstStyle/>
                  <a:p>
                    <a:fld id="{0641F32D-6551-408B-91D6-81AE418FC36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E14C-414E-B5BF-A71C9D51E3BF}"/>
                </c:ext>
              </c:extLst>
            </c:dLbl>
            <c:dLbl>
              <c:idx val="46"/>
              <c:layout/>
              <c:tx>
                <c:rich>
                  <a:bodyPr/>
                  <a:lstStyle/>
                  <a:p>
                    <a:fld id="{41DF5505-0DB9-4C0E-9D02-659A24D91C6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E14C-414E-B5BF-A71C9D51E3BF}"/>
                </c:ext>
              </c:extLst>
            </c:dLbl>
            <c:dLbl>
              <c:idx val="47"/>
              <c:layout/>
              <c:tx>
                <c:rich>
                  <a:bodyPr/>
                  <a:lstStyle/>
                  <a:p>
                    <a:fld id="{32A8CECC-20C9-4876-8BF2-F60DB9543B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E14C-414E-B5BF-A71C9D51E3BF}"/>
                </c:ext>
              </c:extLst>
            </c:dLbl>
            <c:dLbl>
              <c:idx val="48"/>
              <c:layout/>
              <c:tx>
                <c:rich>
                  <a:bodyPr/>
                  <a:lstStyle/>
                  <a:p>
                    <a:fld id="{B60C7FC2-213F-43D8-B24B-50998532C8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E14C-414E-B5BF-A71C9D51E3BF}"/>
                </c:ext>
              </c:extLst>
            </c:dLbl>
            <c:dLbl>
              <c:idx val="49"/>
              <c:layout/>
              <c:tx>
                <c:rich>
                  <a:bodyPr/>
                  <a:lstStyle/>
                  <a:p>
                    <a:fld id="{CDCB350C-C0B9-46CE-A7A5-11C8493C15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E14C-414E-B5BF-A71C9D51E3BF}"/>
                </c:ext>
              </c:extLst>
            </c:dLbl>
            <c:dLbl>
              <c:idx val="50"/>
              <c:layout/>
              <c:tx>
                <c:rich>
                  <a:bodyPr/>
                  <a:lstStyle/>
                  <a:p>
                    <a:fld id="{168C2B3C-077D-44F8-B7BD-B4FD896D629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E14C-414E-B5BF-A71C9D51E3BF}"/>
                </c:ext>
              </c:extLst>
            </c:dLbl>
            <c:dLbl>
              <c:idx val="51"/>
              <c:layout/>
              <c:tx>
                <c:rich>
                  <a:bodyPr/>
                  <a:lstStyle/>
                  <a:p>
                    <a:fld id="{66C07FE7-6A6D-4046-8735-FA8B301C6F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E14C-414E-B5BF-A71C9D51E3BF}"/>
                </c:ext>
              </c:extLst>
            </c:dLbl>
            <c:dLbl>
              <c:idx val="52"/>
              <c:layout/>
              <c:tx>
                <c:rich>
                  <a:bodyPr/>
                  <a:lstStyle/>
                  <a:p>
                    <a:fld id="{CF339016-14B3-4B5B-80D7-46ED8AFE79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E14C-414E-B5BF-A71C9D51E3BF}"/>
                </c:ext>
              </c:extLst>
            </c:dLbl>
            <c:dLbl>
              <c:idx val="53"/>
              <c:layout/>
              <c:tx>
                <c:rich>
                  <a:bodyPr/>
                  <a:lstStyle/>
                  <a:p>
                    <a:fld id="{9DDE1CA0-BC45-4518-B7AD-F19FA9DDBFD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E14C-414E-B5BF-A71C9D51E3BF}"/>
                </c:ext>
              </c:extLst>
            </c:dLbl>
            <c:dLbl>
              <c:idx val="54"/>
              <c:layout/>
              <c:tx>
                <c:rich>
                  <a:bodyPr/>
                  <a:lstStyle/>
                  <a:p>
                    <a:fld id="{B8CE5C9D-703B-4704-A99D-55F41ECDAD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E14C-414E-B5BF-A71C9D51E3BF}"/>
                </c:ext>
              </c:extLst>
            </c:dLbl>
            <c:dLbl>
              <c:idx val="55"/>
              <c:layout/>
              <c:tx>
                <c:rich>
                  <a:bodyPr/>
                  <a:lstStyle/>
                  <a:p>
                    <a:fld id="{EF50EA70-9D24-4C9E-8866-730615DDBDA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E14C-414E-B5BF-A71C9D51E3BF}"/>
                </c:ext>
              </c:extLst>
            </c:dLbl>
            <c:dLbl>
              <c:idx val="56"/>
              <c:layout/>
              <c:tx>
                <c:rich>
                  <a:bodyPr/>
                  <a:lstStyle/>
                  <a:p>
                    <a:fld id="{F8252ECA-8280-4D64-8157-C2F181EF65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E14C-414E-B5BF-A71C9D51E3BF}"/>
                </c:ext>
              </c:extLst>
            </c:dLbl>
            <c:dLbl>
              <c:idx val="57"/>
              <c:layout/>
              <c:tx>
                <c:rich>
                  <a:bodyPr/>
                  <a:lstStyle/>
                  <a:p>
                    <a:fld id="{69CA7353-F55C-4EBB-A869-2E477AB882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E14C-414E-B5BF-A71C9D51E3BF}"/>
                </c:ext>
              </c:extLst>
            </c:dLbl>
            <c:dLbl>
              <c:idx val="58"/>
              <c:layout/>
              <c:tx>
                <c:rich>
                  <a:bodyPr/>
                  <a:lstStyle/>
                  <a:p>
                    <a:fld id="{CACA9935-0E41-4022-BD1C-C0355C74EA7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E14C-414E-B5BF-A71C9D51E3BF}"/>
                </c:ext>
              </c:extLst>
            </c:dLbl>
            <c:dLbl>
              <c:idx val="59"/>
              <c:layout/>
              <c:tx>
                <c:rich>
                  <a:bodyPr/>
                  <a:lstStyle/>
                  <a:p>
                    <a:fld id="{440FF319-BD1C-4C33-8E9E-7B637ADDA24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B-E14C-414E-B5BF-A71C9D51E3BF}"/>
                </c:ext>
              </c:extLst>
            </c:dLbl>
            <c:dLbl>
              <c:idx val="60"/>
              <c:layout/>
              <c:tx>
                <c:rich>
                  <a:bodyPr/>
                  <a:lstStyle/>
                  <a:p>
                    <a:fld id="{B68EA97D-433E-458D-86B6-88021D9DF1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C-E14C-414E-B5BF-A71C9D51E3BF}"/>
                </c:ext>
              </c:extLst>
            </c:dLbl>
            <c:dLbl>
              <c:idx val="61"/>
              <c:layout/>
              <c:tx>
                <c:rich>
                  <a:bodyPr/>
                  <a:lstStyle/>
                  <a:p>
                    <a:fld id="{686F699E-AF6C-473E-90CC-61ACB35E91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E14C-414E-B5BF-A71C9D51E3BF}"/>
                </c:ext>
              </c:extLst>
            </c:dLbl>
            <c:dLbl>
              <c:idx val="62"/>
              <c:layout/>
              <c:tx>
                <c:rich>
                  <a:bodyPr/>
                  <a:lstStyle/>
                  <a:p>
                    <a:fld id="{9430A469-50BF-4AD3-8536-EF6299603F0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E14C-414E-B5BF-A71C9D51E3BF}"/>
                </c:ext>
              </c:extLst>
            </c:dLbl>
            <c:dLbl>
              <c:idx val="63"/>
              <c:layout/>
              <c:tx>
                <c:rich>
                  <a:bodyPr/>
                  <a:lstStyle/>
                  <a:p>
                    <a:fld id="{827DB498-6829-4B4A-AABF-3E1158B414E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E14C-414E-B5BF-A71C9D51E3BF}"/>
                </c:ext>
              </c:extLst>
            </c:dLbl>
            <c:dLbl>
              <c:idx val="64"/>
              <c:layout/>
              <c:tx>
                <c:rich>
                  <a:bodyPr/>
                  <a:lstStyle/>
                  <a:p>
                    <a:fld id="{9427BF0A-0CE3-40D7-9D91-8F517054B4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E14C-414E-B5BF-A71C9D51E3BF}"/>
                </c:ext>
              </c:extLst>
            </c:dLbl>
            <c:dLbl>
              <c:idx val="65"/>
              <c:layout/>
              <c:tx>
                <c:rich>
                  <a:bodyPr/>
                  <a:lstStyle/>
                  <a:p>
                    <a:fld id="{125B1408-CA58-4552-97D7-5BE85B9454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E14C-414E-B5BF-A71C9D51E3BF}"/>
                </c:ext>
              </c:extLst>
            </c:dLbl>
            <c:dLbl>
              <c:idx val="66"/>
              <c:layout/>
              <c:tx>
                <c:rich>
                  <a:bodyPr/>
                  <a:lstStyle/>
                  <a:p>
                    <a:fld id="{AC9BB572-3C88-47D7-9719-198D4276680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E14C-414E-B5BF-A71C9D51E3BF}"/>
                </c:ext>
              </c:extLst>
            </c:dLbl>
            <c:dLbl>
              <c:idx val="67"/>
              <c:layout/>
              <c:tx>
                <c:rich>
                  <a:bodyPr/>
                  <a:lstStyle/>
                  <a:p>
                    <a:fld id="{11BD6DCD-ECF0-4012-8CD5-D0F8440703A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E14C-414E-B5BF-A71C9D51E3BF}"/>
                </c:ext>
              </c:extLst>
            </c:dLbl>
            <c:dLbl>
              <c:idx val="68"/>
              <c:layout/>
              <c:tx>
                <c:rich>
                  <a:bodyPr/>
                  <a:lstStyle/>
                  <a:p>
                    <a:fld id="{C2287555-D8BB-448F-B41E-0A1E28AAF2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E14C-414E-B5BF-A71C9D51E3BF}"/>
                </c:ext>
              </c:extLst>
            </c:dLbl>
            <c:dLbl>
              <c:idx val="69"/>
              <c:layout/>
              <c:tx>
                <c:rich>
                  <a:bodyPr/>
                  <a:lstStyle/>
                  <a:p>
                    <a:fld id="{40347836-5698-4CFF-8788-269AF6B508B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E14C-414E-B5BF-A71C9D51E3BF}"/>
                </c:ext>
              </c:extLst>
            </c:dLbl>
            <c:dLbl>
              <c:idx val="70"/>
              <c:layout>
                <c:manualLayout>
                  <c:x val="-1.2319081674807917E-16"/>
                  <c:y val="3.9599382716049347E-2"/>
                </c:manualLayout>
              </c:layout>
              <c:tx>
                <c:rich>
                  <a:bodyPr wrap="square" lIns="38100" tIns="19050" rIns="38100" bIns="19050" anchor="ctr">
                    <a:spAutoFit/>
                  </a:bodyPr>
                  <a:lstStyle/>
                  <a:p>
                    <a:pPr>
                      <a:defRPr sz="1050" b="1">
                        <a:solidFill>
                          <a:srgbClr val="006600"/>
                        </a:solidFill>
                      </a:defRPr>
                    </a:pPr>
                    <a:fld id="{D7366E3A-8CAF-4B67-9220-8529CB25DF93}" type="CELLRANGE">
                      <a:rPr lang="en-US"/>
                      <a:pPr>
                        <a:defRPr sz="1050" b="1">
                          <a:solidFill>
                            <a:srgbClr val="006600"/>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E14C-414E-B5BF-A71C9D51E3BF}"/>
                </c:ext>
              </c:extLst>
            </c:dLbl>
            <c:spPr>
              <a:noFill/>
              <a:ln>
                <a:noFill/>
              </a:ln>
              <a:effectLst/>
            </c:sp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2.17'!$D$6:$BV$6</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0.30484489516155061</c:v>
                </c:pt>
                <c:pt idx="29">
                  <c:v>0.30669978126835917</c:v>
                </c:pt>
                <c:pt idx="30">
                  <c:v>0.30816323216252417</c:v>
                </c:pt>
                <c:pt idx="31">
                  <c:v>0.30839954366958988</c:v>
                </c:pt>
                <c:pt idx="32">
                  <c:v>0.30810448048611172</c:v>
                </c:pt>
                <c:pt idx="33">
                  <c:v>0.30777979527574573</c:v>
                </c:pt>
                <c:pt idx="34">
                  <c:v>0.30766187474220386</c:v>
                </c:pt>
                <c:pt idx="35">
                  <c:v>0.30752290738414551</c:v>
                </c:pt>
                <c:pt idx="36">
                  <c:v>0.30745871395722879</c:v>
                </c:pt>
                <c:pt idx="37">
                  <c:v>0.30736899334134471</c:v>
                </c:pt>
                <c:pt idx="38">
                  <c:v>0.3072573249432004</c:v>
                </c:pt>
                <c:pt idx="39">
                  <c:v>0.30723932162524897</c:v>
                </c:pt>
                <c:pt idx="40">
                  <c:v>0.30714032702242744</c:v>
                </c:pt>
                <c:pt idx="41">
                  <c:v>0.30699146846320463</c:v>
                </c:pt>
                <c:pt idx="42">
                  <c:v>0.30674791532360163</c:v>
                </c:pt>
                <c:pt idx="43">
                  <c:v>0.30664175519128145</c:v>
                </c:pt>
                <c:pt idx="44">
                  <c:v>0.30656301238425177</c:v>
                </c:pt>
                <c:pt idx="45">
                  <c:v>0.30640473391760764</c:v>
                </c:pt>
                <c:pt idx="46">
                  <c:v>0.30617337791145965</c:v>
                </c:pt>
                <c:pt idx="47">
                  <c:v>0.30595814525402393</c:v>
                </c:pt>
                <c:pt idx="48">
                  <c:v>0.30583554874709529</c:v>
                </c:pt>
                <c:pt idx="49">
                  <c:v>0.30557871653639412</c:v>
                </c:pt>
                <c:pt idx="50">
                  <c:v>0.30544423503825818</c:v>
                </c:pt>
                <c:pt idx="51">
                  <c:v>0.30528006146996378</c:v>
                </c:pt>
                <c:pt idx="52">
                  <c:v>0.30516457559713217</c:v>
                </c:pt>
                <c:pt idx="53">
                  <c:v>0.30499762138711478</c:v>
                </c:pt>
                <c:pt idx="54">
                  <c:v>0.30476415787578615</c:v>
                </c:pt>
                <c:pt idx="55">
                  <c:v>0.30469917901040966</c:v>
                </c:pt>
                <c:pt idx="56">
                  <c:v>0.3045827304577054</c:v>
                </c:pt>
                <c:pt idx="57">
                  <c:v>0.30444670887600805</c:v>
                </c:pt>
                <c:pt idx="58">
                  <c:v>0.30432047681839253</c:v>
                </c:pt>
                <c:pt idx="59">
                  <c:v>0.30434477789150904</c:v>
                </c:pt>
                <c:pt idx="60">
                  <c:v>0.30421699678145453</c:v>
                </c:pt>
                <c:pt idx="61">
                  <c:v>0.30421765434671383</c:v>
                </c:pt>
                <c:pt idx="62">
                  <c:v>0.30415853026189882</c:v>
                </c:pt>
                <c:pt idx="63">
                  <c:v>0.30465428492630187</c:v>
                </c:pt>
                <c:pt idx="64">
                  <c:v>0.30462524242085542</c:v>
                </c:pt>
                <c:pt idx="65">
                  <c:v>0.30461006419619269</c:v>
                </c:pt>
                <c:pt idx="66">
                  <c:v>0.30458232571687688</c:v>
                </c:pt>
                <c:pt idx="67">
                  <c:v>0.3045994846486097</c:v>
                </c:pt>
                <c:pt idx="68">
                  <c:v>0.30456261036980642</c:v>
                </c:pt>
                <c:pt idx="69">
                  <c:v>0.30464206444231434</c:v>
                </c:pt>
                <c:pt idx="70">
                  <c:v>0.3045865338617979</c:v>
                </c:pt>
              </c:numCache>
            </c:numRef>
          </c:val>
          <c:smooth val="0"/>
          <c:extLst>
            <c:ext xmlns:c15="http://schemas.microsoft.com/office/drawing/2012/chart" uri="{02D57815-91ED-43cb-92C2-25804820EDAC}">
              <c15:datalabelsRange>
                <c15:f>'Fig 2.17'!$D$15:$BV$15</c15:f>
                <c15:dlblRangeCache>
                  <c:ptCount val="71"/>
                  <c:pt idx="70">
                    <c:v>30,5%</c:v>
                  </c:pt>
                </c15:dlblRangeCache>
              </c15:datalabelsRange>
            </c:ext>
            <c:ext xmlns:c16="http://schemas.microsoft.com/office/drawing/2014/chart" uri="{C3380CC4-5D6E-409C-BE32-E72D297353CC}">
              <c16:uniqueId val="{00000047-E14C-414E-B5BF-A71C9D51E3BF}"/>
            </c:ext>
          </c:extLst>
        </c:ser>
        <c:ser>
          <c:idx val="9"/>
          <c:order val="1"/>
          <c:tx>
            <c:strRef>
              <c:f>'Fig 2.17'!$BX$10</c:f>
              <c:strCache>
                <c:ptCount val="1"/>
                <c:pt idx="0">
                  <c:v>EPR 1,6 %</c:v>
                </c:pt>
              </c:strCache>
            </c:strRef>
          </c:tx>
          <c:spPr>
            <a:ln>
              <a:solidFill>
                <a:srgbClr val="006600"/>
              </a:solidFill>
              <a:prstDash val="sysDash"/>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E14C-414E-B5BF-A71C9D51E3BF}"/>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E14C-414E-B5BF-A71C9D51E3BF}"/>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14C-414E-B5BF-A71C9D51E3BF}"/>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E14C-414E-B5BF-A71C9D51E3BF}"/>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E14C-414E-B5BF-A71C9D51E3BF}"/>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E14C-414E-B5BF-A71C9D51E3BF}"/>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E14C-414E-B5BF-A71C9D51E3BF}"/>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E14C-414E-B5BF-A71C9D51E3BF}"/>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14C-414E-B5BF-A71C9D51E3BF}"/>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E14C-414E-B5BF-A71C9D51E3BF}"/>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E14C-414E-B5BF-A71C9D51E3BF}"/>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E14C-414E-B5BF-A71C9D51E3BF}"/>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E14C-414E-B5BF-A71C9D51E3BF}"/>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E14C-414E-B5BF-A71C9D51E3BF}"/>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14C-414E-B5BF-A71C9D51E3BF}"/>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E14C-414E-B5BF-A71C9D51E3BF}"/>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E14C-414E-B5BF-A71C9D51E3BF}"/>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E14C-414E-B5BF-A71C9D51E3BF}"/>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E14C-414E-B5BF-A71C9D51E3BF}"/>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E14C-414E-B5BF-A71C9D51E3BF}"/>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E14C-414E-B5BF-A71C9D51E3BF}"/>
                </c:ext>
              </c:extLst>
            </c:dLbl>
            <c:dLbl>
              <c:idx val="21"/>
              <c:layout/>
              <c:tx>
                <c:rich>
                  <a:bodyPr/>
                  <a:lstStyle/>
                  <a:p>
                    <a:fld id="{E5413144-8CB6-428F-867E-22FB78E5AF3F}"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E14C-414E-B5BF-A71C9D51E3BF}"/>
                </c:ext>
              </c:extLst>
            </c:dLbl>
            <c:dLbl>
              <c:idx val="22"/>
              <c:layout/>
              <c:tx>
                <c:rich>
                  <a:bodyPr/>
                  <a:lstStyle/>
                  <a:p>
                    <a:fld id="{0E2F5733-663A-40AF-BFC7-51A86FA64E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E14C-414E-B5BF-A71C9D51E3BF}"/>
                </c:ext>
              </c:extLst>
            </c:dLbl>
            <c:dLbl>
              <c:idx val="23"/>
              <c:layout/>
              <c:tx>
                <c:rich>
                  <a:bodyPr/>
                  <a:lstStyle/>
                  <a:p>
                    <a:fld id="{7A5C3907-56C8-44A3-A003-CEA08263D43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E14C-414E-B5BF-A71C9D51E3BF}"/>
                </c:ext>
              </c:extLst>
            </c:dLbl>
            <c:dLbl>
              <c:idx val="24"/>
              <c:layout/>
              <c:tx>
                <c:rich>
                  <a:bodyPr/>
                  <a:lstStyle/>
                  <a:p>
                    <a:fld id="{813FF62D-D95C-457D-B915-577F42C8EB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E14C-414E-B5BF-A71C9D51E3BF}"/>
                </c:ext>
              </c:extLst>
            </c:dLbl>
            <c:dLbl>
              <c:idx val="25"/>
              <c:layout/>
              <c:tx>
                <c:rich>
                  <a:bodyPr/>
                  <a:lstStyle/>
                  <a:p>
                    <a:fld id="{2AB5AAC4-17C2-4700-96EC-07C1CD175B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E14C-414E-B5BF-A71C9D51E3BF}"/>
                </c:ext>
              </c:extLst>
            </c:dLbl>
            <c:dLbl>
              <c:idx val="26"/>
              <c:layout/>
              <c:tx>
                <c:rich>
                  <a:bodyPr/>
                  <a:lstStyle/>
                  <a:p>
                    <a:fld id="{19E8D5FC-8BDF-45E0-8D5E-DAFE2B93FE9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E14C-414E-B5BF-A71C9D51E3BF}"/>
                </c:ext>
              </c:extLst>
            </c:dLbl>
            <c:dLbl>
              <c:idx val="27"/>
              <c:layout/>
              <c:tx>
                <c:rich>
                  <a:bodyPr/>
                  <a:lstStyle/>
                  <a:p>
                    <a:fld id="{2998E141-C06D-4156-8702-86A099991A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E14C-414E-B5BF-A71C9D51E3BF}"/>
                </c:ext>
              </c:extLst>
            </c:dLbl>
            <c:dLbl>
              <c:idx val="28"/>
              <c:layout/>
              <c:tx>
                <c:rich>
                  <a:bodyPr/>
                  <a:lstStyle/>
                  <a:p>
                    <a:fld id="{D850E66B-8F4D-4A1F-825D-CA3BB00DB8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E14C-414E-B5BF-A71C9D51E3BF}"/>
                </c:ext>
              </c:extLst>
            </c:dLbl>
            <c:dLbl>
              <c:idx val="29"/>
              <c:layout/>
              <c:tx>
                <c:rich>
                  <a:bodyPr/>
                  <a:lstStyle/>
                  <a:p>
                    <a:fld id="{6ACA59D1-1BB0-41F9-A9E0-66C0D16FBFF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E14C-414E-B5BF-A71C9D51E3BF}"/>
                </c:ext>
              </c:extLst>
            </c:dLbl>
            <c:dLbl>
              <c:idx val="30"/>
              <c:layout/>
              <c:tx>
                <c:rich>
                  <a:bodyPr/>
                  <a:lstStyle/>
                  <a:p>
                    <a:fld id="{8A53D379-F241-48C3-89D2-EF14C0D1DD9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E14C-414E-B5BF-A71C9D51E3BF}"/>
                </c:ext>
              </c:extLst>
            </c:dLbl>
            <c:dLbl>
              <c:idx val="31"/>
              <c:layout/>
              <c:tx>
                <c:rich>
                  <a:bodyPr/>
                  <a:lstStyle/>
                  <a:p>
                    <a:fld id="{AEEBC9BD-4D75-40FC-B590-6BD423A98E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E14C-414E-B5BF-A71C9D51E3BF}"/>
                </c:ext>
              </c:extLst>
            </c:dLbl>
            <c:dLbl>
              <c:idx val="32"/>
              <c:layout/>
              <c:tx>
                <c:rich>
                  <a:bodyPr/>
                  <a:lstStyle/>
                  <a:p>
                    <a:fld id="{21BED40D-E9E1-4292-8A6A-9FAF0FDEDE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E14C-414E-B5BF-A71C9D51E3BF}"/>
                </c:ext>
              </c:extLst>
            </c:dLbl>
            <c:dLbl>
              <c:idx val="33"/>
              <c:layout/>
              <c:tx>
                <c:rich>
                  <a:bodyPr/>
                  <a:lstStyle/>
                  <a:p>
                    <a:fld id="{B046CA3B-05CB-4736-8558-1E8B21AC89D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E14C-414E-B5BF-A71C9D51E3BF}"/>
                </c:ext>
              </c:extLst>
            </c:dLbl>
            <c:dLbl>
              <c:idx val="34"/>
              <c:layout/>
              <c:tx>
                <c:rich>
                  <a:bodyPr/>
                  <a:lstStyle/>
                  <a:p>
                    <a:fld id="{BF36D906-7BC3-471D-B8FC-AF83AA3ED0E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E14C-414E-B5BF-A71C9D51E3BF}"/>
                </c:ext>
              </c:extLst>
            </c:dLbl>
            <c:dLbl>
              <c:idx val="35"/>
              <c:layout/>
              <c:tx>
                <c:rich>
                  <a:bodyPr/>
                  <a:lstStyle/>
                  <a:p>
                    <a:fld id="{82C6D274-BD41-4609-886E-57945494B0D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E14C-414E-B5BF-A71C9D51E3BF}"/>
                </c:ext>
              </c:extLst>
            </c:dLbl>
            <c:dLbl>
              <c:idx val="36"/>
              <c:layout/>
              <c:tx>
                <c:rich>
                  <a:bodyPr/>
                  <a:lstStyle/>
                  <a:p>
                    <a:fld id="{12B7052C-A991-4185-8AB1-CCCB0AABE2B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E14C-414E-B5BF-A71C9D51E3BF}"/>
                </c:ext>
              </c:extLst>
            </c:dLbl>
            <c:dLbl>
              <c:idx val="37"/>
              <c:layout/>
              <c:tx>
                <c:rich>
                  <a:bodyPr/>
                  <a:lstStyle/>
                  <a:p>
                    <a:fld id="{78B63B11-0546-42C7-8F8E-A21CFF072F5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E14C-414E-B5BF-A71C9D51E3BF}"/>
                </c:ext>
              </c:extLst>
            </c:dLbl>
            <c:dLbl>
              <c:idx val="38"/>
              <c:layout/>
              <c:tx>
                <c:rich>
                  <a:bodyPr/>
                  <a:lstStyle/>
                  <a:p>
                    <a:fld id="{72FD36A3-8A14-40CA-B375-ADC493FF933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E14C-414E-B5BF-A71C9D51E3BF}"/>
                </c:ext>
              </c:extLst>
            </c:dLbl>
            <c:dLbl>
              <c:idx val="39"/>
              <c:layout/>
              <c:tx>
                <c:rich>
                  <a:bodyPr/>
                  <a:lstStyle/>
                  <a:p>
                    <a:fld id="{98C6A117-A5A5-45DC-98AB-A7B205545D1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E14C-414E-B5BF-A71C9D51E3BF}"/>
                </c:ext>
              </c:extLst>
            </c:dLbl>
            <c:dLbl>
              <c:idx val="40"/>
              <c:layout/>
              <c:tx>
                <c:rich>
                  <a:bodyPr/>
                  <a:lstStyle/>
                  <a:p>
                    <a:fld id="{AAAEF79C-E3EA-4D46-8FE5-40EEA562CD0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E14C-414E-B5BF-A71C9D51E3BF}"/>
                </c:ext>
              </c:extLst>
            </c:dLbl>
            <c:dLbl>
              <c:idx val="41"/>
              <c:layout/>
              <c:tx>
                <c:rich>
                  <a:bodyPr/>
                  <a:lstStyle/>
                  <a:p>
                    <a:fld id="{2521040C-7C80-4B6A-BCA2-E42F5FA2E4C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E14C-414E-B5BF-A71C9D51E3BF}"/>
                </c:ext>
              </c:extLst>
            </c:dLbl>
            <c:dLbl>
              <c:idx val="42"/>
              <c:layout/>
              <c:tx>
                <c:rich>
                  <a:bodyPr/>
                  <a:lstStyle/>
                  <a:p>
                    <a:fld id="{E63972E2-CC5F-440E-B2FD-21F343873F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E14C-414E-B5BF-A71C9D51E3BF}"/>
                </c:ext>
              </c:extLst>
            </c:dLbl>
            <c:dLbl>
              <c:idx val="43"/>
              <c:layout/>
              <c:tx>
                <c:rich>
                  <a:bodyPr/>
                  <a:lstStyle/>
                  <a:p>
                    <a:fld id="{9BB6B3C3-9377-467B-9E8C-B9E92853AF7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E14C-414E-B5BF-A71C9D51E3BF}"/>
                </c:ext>
              </c:extLst>
            </c:dLbl>
            <c:dLbl>
              <c:idx val="44"/>
              <c:layout/>
              <c:tx>
                <c:rich>
                  <a:bodyPr/>
                  <a:lstStyle/>
                  <a:p>
                    <a:fld id="{A2474176-2D5D-4AB3-8C5A-545D6A6F11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E14C-414E-B5BF-A71C9D51E3BF}"/>
                </c:ext>
              </c:extLst>
            </c:dLbl>
            <c:dLbl>
              <c:idx val="45"/>
              <c:layout/>
              <c:tx>
                <c:rich>
                  <a:bodyPr/>
                  <a:lstStyle/>
                  <a:p>
                    <a:fld id="{D5986E53-F1C9-4C4B-B777-9246D5B206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E14C-414E-B5BF-A71C9D51E3BF}"/>
                </c:ext>
              </c:extLst>
            </c:dLbl>
            <c:dLbl>
              <c:idx val="46"/>
              <c:layout/>
              <c:tx>
                <c:rich>
                  <a:bodyPr/>
                  <a:lstStyle/>
                  <a:p>
                    <a:fld id="{50037F2B-9D2C-492C-ACBA-9440B04640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E14C-414E-B5BF-A71C9D51E3BF}"/>
                </c:ext>
              </c:extLst>
            </c:dLbl>
            <c:dLbl>
              <c:idx val="47"/>
              <c:layout/>
              <c:tx>
                <c:rich>
                  <a:bodyPr/>
                  <a:lstStyle/>
                  <a:p>
                    <a:fld id="{A88D0BA3-5F02-4296-B3DC-3B89B1D943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E14C-414E-B5BF-A71C9D51E3BF}"/>
                </c:ext>
              </c:extLst>
            </c:dLbl>
            <c:dLbl>
              <c:idx val="48"/>
              <c:layout/>
              <c:tx>
                <c:rich>
                  <a:bodyPr/>
                  <a:lstStyle/>
                  <a:p>
                    <a:fld id="{283BC60B-971B-4B1F-9815-A7E203F75E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E14C-414E-B5BF-A71C9D51E3BF}"/>
                </c:ext>
              </c:extLst>
            </c:dLbl>
            <c:dLbl>
              <c:idx val="49"/>
              <c:layout/>
              <c:tx>
                <c:rich>
                  <a:bodyPr/>
                  <a:lstStyle/>
                  <a:p>
                    <a:fld id="{912B74C4-BA15-44A6-BEB9-6B55E9A609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E14C-414E-B5BF-A71C9D51E3BF}"/>
                </c:ext>
              </c:extLst>
            </c:dLbl>
            <c:dLbl>
              <c:idx val="50"/>
              <c:layout/>
              <c:tx>
                <c:rich>
                  <a:bodyPr/>
                  <a:lstStyle/>
                  <a:p>
                    <a:fld id="{70A3FA6B-E1B8-466A-A2F4-AD0F3A65EB6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E14C-414E-B5BF-A71C9D51E3BF}"/>
                </c:ext>
              </c:extLst>
            </c:dLbl>
            <c:dLbl>
              <c:idx val="51"/>
              <c:layout/>
              <c:tx>
                <c:rich>
                  <a:bodyPr/>
                  <a:lstStyle/>
                  <a:p>
                    <a:fld id="{F64D53B3-8090-45E4-A41C-C31FA937F0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E14C-414E-B5BF-A71C9D51E3BF}"/>
                </c:ext>
              </c:extLst>
            </c:dLbl>
            <c:dLbl>
              <c:idx val="52"/>
              <c:layout/>
              <c:tx>
                <c:rich>
                  <a:bodyPr/>
                  <a:lstStyle/>
                  <a:p>
                    <a:fld id="{900336D0-11F5-4BA0-9B3F-583274DD2B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E14C-414E-B5BF-A71C9D51E3BF}"/>
                </c:ext>
              </c:extLst>
            </c:dLbl>
            <c:dLbl>
              <c:idx val="53"/>
              <c:layout/>
              <c:tx>
                <c:rich>
                  <a:bodyPr/>
                  <a:lstStyle/>
                  <a:p>
                    <a:fld id="{19A00BCD-8EA2-47CD-9599-789952A39A5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E14C-414E-B5BF-A71C9D51E3BF}"/>
                </c:ext>
              </c:extLst>
            </c:dLbl>
            <c:dLbl>
              <c:idx val="54"/>
              <c:layout/>
              <c:tx>
                <c:rich>
                  <a:bodyPr/>
                  <a:lstStyle/>
                  <a:p>
                    <a:fld id="{6F250570-AC9C-4217-A0D1-D2DC88E11B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E14C-414E-B5BF-A71C9D51E3BF}"/>
                </c:ext>
              </c:extLst>
            </c:dLbl>
            <c:dLbl>
              <c:idx val="55"/>
              <c:layout/>
              <c:tx>
                <c:rich>
                  <a:bodyPr/>
                  <a:lstStyle/>
                  <a:p>
                    <a:fld id="{AEC75305-FB10-4393-9CCF-3D54B48D3D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E14C-414E-B5BF-A71C9D51E3BF}"/>
                </c:ext>
              </c:extLst>
            </c:dLbl>
            <c:dLbl>
              <c:idx val="56"/>
              <c:layout/>
              <c:tx>
                <c:rich>
                  <a:bodyPr/>
                  <a:lstStyle/>
                  <a:p>
                    <a:fld id="{D22EE599-6C47-4EFD-8DF6-FC5282A7FAA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E14C-414E-B5BF-A71C9D51E3BF}"/>
                </c:ext>
              </c:extLst>
            </c:dLbl>
            <c:dLbl>
              <c:idx val="57"/>
              <c:layout/>
              <c:tx>
                <c:rich>
                  <a:bodyPr/>
                  <a:lstStyle/>
                  <a:p>
                    <a:fld id="{0BB504E8-A08D-40FD-8A48-0A27F4F3C73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E14C-414E-B5BF-A71C9D51E3BF}"/>
                </c:ext>
              </c:extLst>
            </c:dLbl>
            <c:dLbl>
              <c:idx val="58"/>
              <c:layout/>
              <c:tx>
                <c:rich>
                  <a:bodyPr/>
                  <a:lstStyle/>
                  <a:p>
                    <a:fld id="{78B477A0-D71D-412F-9E79-1B0737D710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E14C-414E-B5BF-A71C9D51E3BF}"/>
                </c:ext>
              </c:extLst>
            </c:dLbl>
            <c:dLbl>
              <c:idx val="59"/>
              <c:layout/>
              <c:tx>
                <c:rich>
                  <a:bodyPr/>
                  <a:lstStyle/>
                  <a:p>
                    <a:fld id="{50D6AA65-22F3-40A2-9A7F-97320C3441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E14C-414E-B5BF-A71C9D51E3BF}"/>
                </c:ext>
              </c:extLst>
            </c:dLbl>
            <c:dLbl>
              <c:idx val="60"/>
              <c:layout/>
              <c:tx>
                <c:rich>
                  <a:bodyPr/>
                  <a:lstStyle/>
                  <a:p>
                    <a:fld id="{B1E0E452-EA0B-4A5D-9C13-CEF822C7BF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E14C-414E-B5BF-A71C9D51E3BF}"/>
                </c:ext>
              </c:extLst>
            </c:dLbl>
            <c:dLbl>
              <c:idx val="61"/>
              <c:layout/>
              <c:tx>
                <c:rich>
                  <a:bodyPr/>
                  <a:lstStyle/>
                  <a:p>
                    <a:fld id="{0E512900-D014-4BCC-848D-AE2F4E3097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E14C-414E-B5BF-A71C9D51E3BF}"/>
                </c:ext>
              </c:extLst>
            </c:dLbl>
            <c:dLbl>
              <c:idx val="62"/>
              <c:layout/>
              <c:tx>
                <c:rich>
                  <a:bodyPr/>
                  <a:lstStyle/>
                  <a:p>
                    <a:fld id="{650DD51F-364A-4919-80A1-FFD478674A8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E14C-414E-B5BF-A71C9D51E3BF}"/>
                </c:ext>
              </c:extLst>
            </c:dLbl>
            <c:dLbl>
              <c:idx val="63"/>
              <c:layout/>
              <c:tx>
                <c:rich>
                  <a:bodyPr/>
                  <a:lstStyle/>
                  <a:p>
                    <a:fld id="{35015AC6-DD24-4D7E-999F-B0B47AC619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E14C-414E-B5BF-A71C9D51E3BF}"/>
                </c:ext>
              </c:extLst>
            </c:dLbl>
            <c:dLbl>
              <c:idx val="64"/>
              <c:layout/>
              <c:tx>
                <c:rich>
                  <a:bodyPr/>
                  <a:lstStyle/>
                  <a:p>
                    <a:fld id="{918C6BB6-5D36-4D64-AD24-A2EDAEA2E2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E14C-414E-B5BF-A71C9D51E3BF}"/>
                </c:ext>
              </c:extLst>
            </c:dLbl>
            <c:dLbl>
              <c:idx val="65"/>
              <c:layout/>
              <c:tx>
                <c:rich>
                  <a:bodyPr/>
                  <a:lstStyle/>
                  <a:p>
                    <a:fld id="{A02D12EB-44E7-4538-8CE2-C9CCE3283ED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E14C-414E-B5BF-A71C9D51E3BF}"/>
                </c:ext>
              </c:extLst>
            </c:dLbl>
            <c:dLbl>
              <c:idx val="66"/>
              <c:layout/>
              <c:tx>
                <c:rich>
                  <a:bodyPr/>
                  <a:lstStyle/>
                  <a:p>
                    <a:fld id="{2323B4F7-E156-4ABF-B188-9955D4DAB7E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E14C-414E-B5BF-A71C9D51E3BF}"/>
                </c:ext>
              </c:extLst>
            </c:dLbl>
            <c:dLbl>
              <c:idx val="67"/>
              <c:layout/>
              <c:tx>
                <c:rich>
                  <a:bodyPr/>
                  <a:lstStyle/>
                  <a:p>
                    <a:fld id="{BC161E7A-029D-4C61-A42F-E4CA21ACB4C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E14C-414E-B5BF-A71C9D51E3BF}"/>
                </c:ext>
              </c:extLst>
            </c:dLbl>
            <c:dLbl>
              <c:idx val="68"/>
              <c:layout/>
              <c:tx>
                <c:rich>
                  <a:bodyPr/>
                  <a:lstStyle/>
                  <a:p>
                    <a:fld id="{959ED4A2-323B-405A-9FCE-968D585E172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E14C-414E-B5BF-A71C9D51E3BF}"/>
                </c:ext>
              </c:extLst>
            </c:dLbl>
            <c:dLbl>
              <c:idx val="69"/>
              <c:layout/>
              <c:tx>
                <c:rich>
                  <a:bodyPr/>
                  <a:lstStyle/>
                  <a:p>
                    <a:fld id="{8AC34C7B-4F02-4C97-A188-28019BF993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E14C-414E-B5BF-A71C9D51E3BF}"/>
                </c:ext>
              </c:extLst>
            </c:dLbl>
            <c:dLbl>
              <c:idx val="70"/>
              <c:layout/>
              <c:tx>
                <c:rich>
                  <a:bodyPr/>
                  <a:lstStyle/>
                  <a:p>
                    <a:fld id="{A0AD6100-B80F-4D8E-BA68-F688FD54A39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E-E14C-414E-B5BF-A71C9D51E3BF}"/>
                </c:ext>
              </c:extLst>
            </c:dLbl>
            <c:spPr>
              <a:noFill/>
              <a:ln>
                <a:noFill/>
              </a:ln>
              <a:effectLst/>
            </c:spPr>
            <c:txPr>
              <a:bodyPr wrap="square" lIns="38100" tIns="19050" rIns="38100" bIns="19050" anchor="ctr">
                <a:spAutoFit/>
              </a:bodyPr>
              <a:lstStyle/>
              <a:p>
                <a:pPr>
                  <a:defRPr sz="105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2.17'!$D$10:$BV$10</c:f>
              <c:numCache>
                <c:formatCode>0.0%</c:formatCode>
                <c:ptCount val="71"/>
                <c:pt idx="21">
                  <c:v>0.31169995011602891</c:v>
                </c:pt>
                <c:pt idx="22">
                  <c:v>0.30313700680696842</c:v>
                </c:pt>
                <c:pt idx="23">
                  <c:v>0.30293812078035592</c:v>
                </c:pt>
                <c:pt idx="24">
                  <c:v>0.30342353838879449</c:v>
                </c:pt>
                <c:pt idx="25">
                  <c:v>0.3021858728455844</c:v>
                </c:pt>
                <c:pt idx="26">
                  <c:v>0.30233926938674255</c:v>
                </c:pt>
                <c:pt idx="27">
                  <c:v>0.30206150226421258</c:v>
                </c:pt>
                <c:pt idx="28">
                  <c:v>0.30306893128714751</c:v>
                </c:pt>
                <c:pt idx="29">
                  <c:v>0.30456016864903812</c:v>
                </c:pt>
                <c:pt idx="30">
                  <c:v>0.30551418314573681</c:v>
                </c:pt>
                <c:pt idx="31">
                  <c:v>0.30520145314331626</c:v>
                </c:pt>
                <c:pt idx="32">
                  <c:v>0.30433467485729243</c:v>
                </c:pt>
                <c:pt idx="33">
                  <c:v>0.30325261446263158</c:v>
                </c:pt>
                <c:pt idx="34">
                  <c:v>0.30228709893915195</c:v>
                </c:pt>
                <c:pt idx="35">
                  <c:v>0.30121101764008257</c:v>
                </c:pt>
                <c:pt idx="36">
                  <c:v>0.30017573819356275</c:v>
                </c:pt>
                <c:pt idx="37">
                  <c:v>0.29908981833140413</c:v>
                </c:pt>
                <c:pt idx="38">
                  <c:v>0.29797732735318372</c:v>
                </c:pt>
                <c:pt idx="39">
                  <c:v>0.29699190624423444</c:v>
                </c:pt>
                <c:pt idx="40">
                  <c:v>0.29596259556016896</c:v>
                </c:pt>
                <c:pt idx="41">
                  <c:v>0.29488263803508058</c:v>
                </c:pt>
                <c:pt idx="42">
                  <c:v>0.29369973745934513</c:v>
                </c:pt>
                <c:pt idx="43">
                  <c:v>0.2926685653494292</c:v>
                </c:pt>
                <c:pt idx="44">
                  <c:v>0.29166310125224337</c:v>
                </c:pt>
                <c:pt idx="45">
                  <c:v>0.29056078306843725</c:v>
                </c:pt>
                <c:pt idx="46">
                  <c:v>0.28942195903323004</c:v>
                </c:pt>
                <c:pt idx="47">
                  <c:v>0.28835335475803064</c:v>
                </c:pt>
                <c:pt idx="48">
                  <c:v>0.28739324209337019</c:v>
                </c:pt>
                <c:pt idx="49">
                  <c:v>0.28633025939243079</c:v>
                </c:pt>
                <c:pt idx="50">
                  <c:v>0.28539925436013985</c:v>
                </c:pt>
                <c:pt idx="51">
                  <c:v>0.28445606824640457</c:v>
                </c:pt>
                <c:pt idx="52">
                  <c:v>0.28357198897741343</c:v>
                </c:pt>
                <c:pt idx="53">
                  <c:v>0.28262962845740441</c:v>
                </c:pt>
                <c:pt idx="54">
                  <c:v>0.28167485082281141</c:v>
                </c:pt>
                <c:pt idx="55">
                  <c:v>0.28097601423114738</c:v>
                </c:pt>
                <c:pt idx="56">
                  <c:v>0.28030713678185459</c:v>
                </c:pt>
                <c:pt idx="57">
                  <c:v>0.27966678596352534</c:v>
                </c:pt>
                <c:pt idx="58">
                  <c:v>0.27905125136155706</c:v>
                </c:pt>
                <c:pt idx="59">
                  <c:v>0.27859819620542642</c:v>
                </c:pt>
                <c:pt idx="60">
                  <c:v>0.27805754639926161</c:v>
                </c:pt>
                <c:pt idx="61">
                  <c:v>0.27765757140564662</c:v>
                </c:pt>
                <c:pt idx="62">
                  <c:v>0.27721490458175163</c:v>
                </c:pt>
                <c:pt idx="63">
                  <c:v>0.27734870197357081</c:v>
                </c:pt>
                <c:pt idx="64">
                  <c:v>0.2769803164233316</c:v>
                </c:pt>
                <c:pt idx="65">
                  <c:v>0.27667405075573992</c:v>
                </c:pt>
                <c:pt idx="66">
                  <c:v>0.27633573767870462</c:v>
                </c:pt>
                <c:pt idx="67">
                  <c:v>0.27609543164388856</c:v>
                </c:pt>
                <c:pt idx="68">
                  <c:v>0.27579380062933118</c:v>
                </c:pt>
                <c:pt idx="69">
                  <c:v>0.27563171226137889</c:v>
                </c:pt>
                <c:pt idx="70">
                  <c:v>0.2753736595425984</c:v>
                </c:pt>
              </c:numCache>
            </c:numRef>
          </c:val>
          <c:smooth val="0"/>
          <c:extLst>
            <c:ext xmlns:c15="http://schemas.microsoft.com/office/drawing/2012/chart" uri="{02D57815-91ED-43cb-92C2-25804820EDAC}">
              <c15:datalabelsRange>
                <c15:f>'Fig 2.17'!$D$19:$BV$19</c15:f>
                <c15:dlblRangeCache>
                  <c:ptCount val="71"/>
                  <c:pt idx="70">
                    <c:v>27,5%</c:v>
                  </c:pt>
                </c15:dlblRangeCache>
              </c15:datalabelsRange>
            </c:ext>
            <c:ext xmlns:c16="http://schemas.microsoft.com/office/drawing/2014/chart" uri="{C3380CC4-5D6E-409C-BE32-E72D297353CC}">
              <c16:uniqueId val="{0000008F-E14C-414E-B5BF-A71C9D51E3BF}"/>
            </c:ext>
          </c:extLst>
        </c:ser>
        <c:ser>
          <c:idx val="6"/>
          <c:order val="2"/>
          <c:tx>
            <c:strRef>
              <c:f>'Fig 2.17'!$BX$7</c:f>
              <c:strCache>
                <c:ptCount val="1"/>
                <c:pt idx="0">
                  <c:v>EEC 1,3 %</c:v>
                </c:pt>
              </c:strCache>
            </c:strRef>
          </c:tx>
          <c:spPr>
            <a:ln>
              <a:solidFill>
                <a:srgbClr val="31859C"/>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2.17'!$D$7:$BV$7</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0.30482740559295862</c:v>
                </c:pt>
                <c:pt idx="29">
                  <c:v>0.30667767618406572</c:v>
                </c:pt>
                <c:pt idx="30">
                  <c:v>0.3082763662923661</c:v>
                </c:pt>
                <c:pt idx="31">
                  <c:v>0.30857054594069927</c:v>
                </c:pt>
                <c:pt idx="32">
                  <c:v>0.30842902109780518</c:v>
                </c:pt>
                <c:pt idx="33">
                  <c:v>0.30829928247925142</c:v>
                </c:pt>
                <c:pt idx="34">
                  <c:v>0.30825142437355524</c:v>
                </c:pt>
                <c:pt idx="35">
                  <c:v>0.3081946147149125</c:v>
                </c:pt>
                <c:pt idx="36">
                  <c:v>0.30819960910208594</c:v>
                </c:pt>
                <c:pt idx="37">
                  <c:v>0.30819479733310479</c:v>
                </c:pt>
                <c:pt idx="38">
                  <c:v>0.30815899948817399</c:v>
                </c:pt>
                <c:pt idx="39">
                  <c:v>0.30817535107042426</c:v>
                </c:pt>
                <c:pt idx="40">
                  <c:v>0.30812826558564693</c:v>
                </c:pt>
                <c:pt idx="41">
                  <c:v>0.30802057154845675</c:v>
                </c:pt>
                <c:pt idx="42">
                  <c:v>0.30791936942555181</c:v>
                </c:pt>
                <c:pt idx="43">
                  <c:v>0.30781699403422186</c:v>
                </c:pt>
                <c:pt idx="44">
                  <c:v>0.30775499145753094</c:v>
                </c:pt>
                <c:pt idx="45">
                  <c:v>0.30764826968479175</c:v>
                </c:pt>
                <c:pt idx="46">
                  <c:v>0.30748874062015102</c:v>
                </c:pt>
                <c:pt idx="47">
                  <c:v>0.30731098036208465</c:v>
                </c:pt>
                <c:pt idx="48">
                  <c:v>0.30718589310910804</c:v>
                </c:pt>
                <c:pt idx="49">
                  <c:v>0.30698621657222802</c:v>
                </c:pt>
                <c:pt idx="50">
                  <c:v>0.30694231446578352</c:v>
                </c:pt>
                <c:pt idx="51">
                  <c:v>0.30680514132334741</c:v>
                </c:pt>
                <c:pt idx="52">
                  <c:v>0.30671655935706171</c:v>
                </c:pt>
                <c:pt idx="53">
                  <c:v>0.30659772059928331</c:v>
                </c:pt>
                <c:pt idx="54">
                  <c:v>0.30644438882113484</c:v>
                </c:pt>
                <c:pt idx="55">
                  <c:v>0.3064223757416038</c:v>
                </c:pt>
                <c:pt idx="56">
                  <c:v>0.3063239515050814</c:v>
                </c:pt>
                <c:pt idx="57">
                  <c:v>0.30622323168854587</c:v>
                </c:pt>
                <c:pt idx="58">
                  <c:v>0.30614606652152987</c:v>
                </c:pt>
                <c:pt idx="59">
                  <c:v>0.30614094505373091</c:v>
                </c:pt>
                <c:pt idx="60">
                  <c:v>0.3060432666780693</c:v>
                </c:pt>
                <c:pt idx="61">
                  <c:v>0.30605878246688611</c:v>
                </c:pt>
                <c:pt idx="62">
                  <c:v>0.3060537369015322</c:v>
                </c:pt>
                <c:pt idx="63">
                  <c:v>0.30653441486305416</c:v>
                </c:pt>
                <c:pt idx="64">
                  <c:v>0.30657438900721701</c:v>
                </c:pt>
                <c:pt idx="65">
                  <c:v>0.30660046064049296</c:v>
                </c:pt>
                <c:pt idx="66">
                  <c:v>0.30657365572804424</c:v>
                </c:pt>
                <c:pt idx="67">
                  <c:v>0.30656045915078067</c:v>
                </c:pt>
                <c:pt idx="68">
                  <c:v>0.30661115224616797</c:v>
                </c:pt>
                <c:pt idx="69">
                  <c:v>0.30666657832009364</c:v>
                </c:pt>
                <c:pt idx="70">
                  <c:v>0.30664236392697036</c:v>
                </c:pt>
              </c:numCache>
            </c:numRef>
          </c:val>
          <c:smooth val="0"/>
          <c:extLst>
            <c:ext xmlns:c16="http://schemas.microsoft.com/office/drawing/2014/chart" uri="{C3380CC4-5D6E-409C-BE32-E72D297353CC}">
              <c16:uniqueId val="{00000090-E14C-414E-B5BF-A71C9D51E3BF}"/>
            </c:ext>
          </c:extLst>
        </c:ser>
        <c:ser>
          <c:idx val="10"/>
          <c:order val="3"/>
          <c:tx>
            <c:strRef>
              <c:f>'Fig 2.17'!$BX$11</c:f>
              <c:strCache>
                <c:ptCount val="1"/>
                <c:pt idx="0">
                  <c:v>EPR 1,3 %</c:v>
                </c:pt>
              </c:strCache>
            </c:strRef>
          </c:tx>
          <c:spPr>
            <a:ln>
              <a:solidFill>
                <a:srgbClr val="31859C"/>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2.17'!$D$11:$BV$11</c:f>
              <c:numCache>
                <c:formatCode>0.0%</c:formatCode>
                <c:ptCount val="71"/>
                <c:pt idx="21">
                  <c:v>0.31169995011602891</c:v>
                </c:pt>
                <c:pt idx="22">
                  <c:v>0.30313700680696842</c:v>
                </c:pt>
                <c:pt idx="23">
                  <c:v>0.30293812078035592</c:v>
                </c:pt>
                <c:pt idx="24">
                  <c:v>0.30342353838879449</c:v>
                </c:pt>
                <c:pt idx="25">
                  <c:v>0.3021858728455844</c:v>
                </c:pt>
                <c:pt idx="26">
                  <c:v>0.30233926938674255</c:v>
                </c:pt>
                <c:pt idx="27">
                  <c:v>0.30206150226421258</c:v>
                </c:pt>
                <c:pt idx="28">
                  <c:v>0.30307492396979302</c:v>
                </c:pt>
                <c:pt idx="29">
                  <c:v>0.30462007973196076</c:v>
                </c:pt>
                <c:pt idx="30">
                  <c:v>0.30578029335923457</c:v>
                </c:pt>
                <c:pt idx="31">
                  <c:v>0.30561753880417797</c:v>
                </c:pt>
                <c:pt idx="32">
                  <c:v>0.30501437431558559</c:v>
                </c:pt>
                <c:pt idx="33">
                  <c:v>0.30423184626647171</c:v>
                </c:pt>
                <c:pt idx="34">
                  <c:v>0.30343846577380273</c:v>
                </c:pt>
                <c:pt idx="35">
                  <c:v>0.30254061204352528</c:v>
                </c:pt>
                <c:pt idx="36">
                  <c:v>0.3016679175834952</c:v>
                </c:pt>
                <c:pt idx="37">
                  <c:v>0.3007553793417001</c:v>
                </c:pt>
                <c:pt idx="38">
                  <c:v>0.29979986869563435</c:v>
                </c:pt>
                <c:pt idx="39">
                  <c:v>0.29892190598727381</c:v>
                </c:pt>
                <c:pt idx="40">
                  <c:v>0.29800900487259041</c:v>
                </c:pt>
                <c:pt idx="41">
                  <c:v>0.29702542813930272</c:v>
                </c:pt>
                <c:pt idx="42">
                  <c:v>0.29603623651188893</c:v>
                </c:pt>
                <c:pt idx="43">
                  <c:v>0.29505506221015337</c:v>
                </c:pt>
                <c:pt idx="44">
                  <c:v>0.29410656708588573</c:v>
                </c:pt>
                <c:pt idx="45">
                  <c:v>0.29309083349126591</c:v>
                </c:pt>
                <c:pt idx="46">
                  <c:v>0.29205409062062415</c:v>
                </c:pt>
                <c:pt idx="47">
                  <c:v>0.29104882517100295</c:v>
                </c:pt>
                <c:pt idx="48">
                  <c:v>0.29010646623141417</c:v>
                </c:pt>
                <c:pt idx="49">
                  <c:v>0.2891179496544195</c:v>
                </c:pt>
                <c:pt idx="50">
                  <c:v>0.28829247347798787</c:v>
                </c:pt>
                <c:pt idx="51">
                  <c:v>0.2873857427956597</c:v>
                </c:pt>
                <c:pt idx="52">
                  <c:v>0.28653666902175279</c:v>
                </c:pt>
                <c:pt idx="53">
                  <c:v>0.28564279932195186</c:v>
                </c:pt>
                <c:pt idx="54">
                  <c:v>0.28476736662612701</c:v>
                </c:pt>
                <c:pt idx="55">
                  <c:v>0.28410993521419908</c:v>
                </c:pt>
                <c:pt idx="56">
                  <c:v>0.28345791406037441</c:v>
                </c:pt>
                <c:pt idx="57">
                  <c:v>0.28285078574070788</c:v>
                </c:pt>
                <c:pt idx="58">
                  <c:v>0.28228267335649948</c:v>
                </c:pt>
                <c:pt idx="59">
                  <c:v>0.28179829399753137</c:v>
                </c:pt>
                <c:pt idx="60">
                  <c:v>0.28128484276969373</c:v>
                </c:pt>
                <c:pt idx="61">
                  <c:v>0.28089740857976858</c:v>
                </c:pt>
                <c:pt idx="62">
                  <c:v>0.28050658980610782</c:v>
                </c:pt>
                <c:pt idx="63">
                  <c:v>0.28062359334337067</c:v>
                </c:pt>
                <c:pt idx="64">
                  <c:v>0.28032068067561777</c:v>
                </c:pt>
                <c:pt idx="65">
                  <c:v>0.28005231655989049</c:v>
                </c:pt>
                <c:pt idx="66">
                  <c:v>0.27970970485405611</c:v>
                </c:pt>
                <c:pt idx="67">
                  <c:v>0.27943469784737107</c:v>
                </c:pt>
                <c:pt idx="68">
                  <c:v>0.27921564073774713</c:v>
                </c:pt>
                <c:pt idx="69">
                  <c:v>0.2790244552841738</c:v>
                </c:pt>
                <c:pt idx="70">
                  <c:v>0.27879419848190717</c:v>
                </c:pt>
              </c:numCache>
            </c:numRef>
          </c:val>
          <c:smooth val="0"/>
          <c:extLst>
            <c:ext xmlns:c16="http://schemas.microsoft.com/office/drawing/2014/chart" uri="{C3380CC4-5D6E-409C-BE32-E72D297353CC}">
              <c16:uniqueId val="{00000091-E14C-414E-B5BF-A71C9D51E3BF}"/>
            </c:ext>
          </c:extLst>
        </c:ser>
        <c:ser>
          <c:idx val="7"/>
          <c:order val="4"/>
          <c:tx>
            <c:strRef>
              <c:f>'Fig 2.17'!$BX$8</c:f>
              <c:strCache>
                <c:ptCount val="1"/>
                <c:pt idx="0">
                  <c:v>EEC 1 %</c:v>
                </c:pt>
              </c:strCache>
            </c:strRef>
          </c:tx>
          <c:spPr>
            <a:ln>
              <a:solidFill>
                <a:schemeClr val="accent2">
                  <a:lumMod val="75000"/>
                </a:schemeClr>
              </a:solidFill>
              <a:prstDash val="solid"/>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2.17'!$D$8:$BV$8</c:f>
              <c:numCache>
                <c:formatCode>0.0%</c:formatCode>
                <c:ptCount val="71"/>
                <c:pt idx="21">
                  <c:v>0.31169995011602891</c:v>
                </c:pt>
                <c:pt idx="22">
                  <c:v>0.3045809638308194</c:v>
                </c:pt>
                <c:pt idx="23">
                  <c:v>0.30462528323558569</c:v>
                </c:pt>
                <c:pt idx="24">
                  <c:v>0.30419489884938578</c:v>
                </c:pt>
                <c:pt idx="25">
                  <c:v>0.30307221232603415</c:v>
                </c:pt>
                <c:pt idx="26">
                  <c:v>0.30358911143307404</c:v>
                </c:pt>
                <c:pt idx="27">
                  <c:v>0.3036718043878196</c:v>
                </c:pt>
                <c:pt idx="28">
                  <c:v>0.30469963785487875</c:v>
                </c:pt>
                <c:pt idx="29">
                  <c:v>0.30656769472969614</c:v>
                </c:pt>
                <c:pt idx="30">
                  <c:v>0.30834081864031909</c:v>
                </c:pt>
                <c:pt idx="31">
                  <c:v>0.30888661029827702</c:v>
                </c:pt>
                <c:pt idx="32">
                  <c:v>0.30891517873312313</c:v>
                </c:pt>
                <c:pt idx="33">
                  <c:v>0.30890714907617167</c:v>
                </c:pt>
                <c:pt idx="34">
                  <c:v>0.30892600279510046</c:v>
                </c:pt>
                <c:pt idx="35">
                  <c:v>0.30896861089070388</c:v>
                </c:pt>
                <c:pt idx="36">
                  <c:v>0.30907367190309848</c:v>
                </c:pt>
                <c:pt idx="37">
                  <c:v>0.30916882063273965</c:v>
                </c:pt>
                <c:pt idx="38">
                  <c:v>0.30918264654141242</c:v>
                </c:pt>
                <c:pt idx="39">
                  <c:v>0.30925095467791558</c:v>
                </c:pt>
                <c:pt idx="40">
                  <c:v>0.30930288776939768</c:v>
                </c:pt>
                <c:pt idx="41">
                  <c:v>0.30924440293808869</c:v>
                </c:pt>
                <c:pt idx="42">
                  <c:v>0.30919718137199909</c:v>
                </c:pt>
                <c:pt idx="43">
                  <c:v>0.30913427328434967</c:v>
                </c:pt>
                <c:pt idx="44">
                  <c:v>0.30914951743862928</c:v>
                </c:pt>
                <c:pt idx="45">
                  <c:v>0.30908857147950131</c:v>
                </c:pt>
                <c:pt idx="46">
                  <c:v>0.30902506867428847</c:v>
                </c:pt>
                <c:pt idx="47">
                  <c:v>0.30893436308768518</c:v>
                </c:pt>
                <c:pt idx="48">
                  <c:v>0.30887612113369728</c:v>
                </c:pt>
                <c:pt idx="49">
                  <c:v>0.30881230748733535</c:v>
                </c:pt>
                <c:pt idx="50">
                  <c:v>0.30878261357899595</c:v>
                </c:pt>
                <c:pt idx="51">
                  <c:v>0.30870184898894104</c:v>
                </c:pt>
                <c:pt idx="52">
                  <c:v>0.30868113491979399</c:v>
                </c:pt>
                <c:pt idx="53">
                  <c:v>0.3086422502213329</c:v>
                </c:pt>
                <c:pt idx="54">
                  <c:v>0.30855439333763857</c:v>
                </c:pt>
                <c:pt idx="55">
                  <c:v>0.30847566270354776</c:v>
                </c:pt>
                <c:pt idx="56">
                  <c:v>0.30847363634290853</c:v>
                </c:pt>
                <c:pt idx="57">
                  <c:v>0.30839478915339141</c:v>
                </c:pt>
                <c:pt idx="58">
                  <c:v>0.30837295363385342</c:v>
                </c:pt>
                <c:pt idx="59">
                  <c:v>0.3083453125349272</c:v>
                </c:pt>
                <c:pt idx="60">
                  <c:v>0.30835114719661227</c:v>
                </c:pt>
                <c:pt idx="61">
                  <c:v>0.30836734501981244</c:v>
                </c:pt>
                <c:pt idx="62">
                  <c:v>0.30847252619093601</c:v>
                </c:pt>
                <c:pt idx="63">
                  <c:v>0.30902474150417947</c:v>
                </c:pt>
                <c:pt idx="64">
                  <c:v>0.30917596380101597</c:v>
                </c:pt>
                <c:pt idx="65">
                  <c:v>0.30923655502019465</c:v>
                </c:pt>
                <c:pt idx="66">
                  <c:v>0.30923663912067284</c:v>
                </c:pt>
                <c:pt idx="67">
                  <c:v>0.30933377866574624</c:v>
                </c:pt>
                <c:pt idx="68">
                  <c:v>0.30940324673347935</c:v>
                </c:pt>
                <c:pt idx="69">
                  <c:v>0.30950071710564631</c:v>
                </c:pt>
                <c:pt idx="70">
                  <c:v>0.30949470307639332</c:v>
                </c:pt>
              </c:numCache>
            </c:numRef>
          </c:val>
          <c:smooth val="0"/>
          <c:extLst>
            <c:ext xmlns:c16="http://schemas.microsoft.com/office/drawing/2014/chart" uri="{C3380CC4-5D6E-409C-BE32-E72D297353CC}">
              <c16:uniqueId val="{00000092-E14C-414E-B5BF-A71C9D51E3BF}"/>
            </c:ext>
          </c:extLst>
        </c:ser>
        <c:ser>
          <c:idx val="11"/>
          <c:order val="5"/>
          <c:tx>
            <c:strRef>
              <c:f>'Fig 2.17'!$BX$12</c:f>
              <c:strCache>
                <c:ptCount val="1"/>
                <c:pt idx="0">
                  <c:v>EPR 1 %</c:v>
                </c:pt>
              </c:strCache>
            </c:strRef>
          </c:tx>
          <c:spPr>
            <a:ln>
              <a:solidFill>
                <a:schemeClr val="accent2">
                  <a:lumMod val="75000"/>
                </a:schemeClr>
              </a:solidFill>
              <a:prstDash val="sysDash"/>
            </a:ln>
          </c:spPr>
          <c:marker>
            <c:symbol val="none"/>
          </c:marker>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2.17'!$D$12:$BV$12</c:f>
              <c:numCache>
                <c:formatCode>0.0%</c:formatCode>
                <c:ptCount val="71"/>
                <c:pt idx="21">
                  <c:v>0.31169995011602891</c:v>
                </c:pt>
                <c:pt idx="22">
                  <c:v>0.30313700680696842</c:v>
                </c:pt>
                <c:pt idx="23">
                  <c:v>0.30293812078035592</c:v>
                </c:pt>
                <c:pt idx="24">
                  <c:v>0.30342353838879449</c:v>
                </c:pt>
                <c:pt idx="25">
                  <c:v>0.3021858728455844</c:v>
                </c:pt>
                <c:pt idx="26">
                  <c:v>0.30233926628854496</c:v>
                </c:pt>
                <c:pt idx="27">
                  <c:v>0.3020615004639372</c:v>
                </c:pt>
                <c:pt idx="28">
                  <c:v>0.3029842838261631</c:v>
                </c:pt>
                <c:pt idx="29">
                  <c:v>0.30460887631995726</c:v>
                </c:pt>
                <c:pt idx="30">
                  <c:v>0.30602864107994276</c:v>
                </c:pt>
                <c:pt idx="31">
                  <c:v>0.30621840829819641</c:v>
                </c:pt>
                <c:pt idx="32">
                  <c:v>0.30591344848795821</c:v>
                </c:pt>
                <c:pt idx="33">
                  <c:v>0.30538241685922962</c:v>
                </c:pt>
                <c:pt idx="34">
                  <c:v>0.30477772064024988</c:v>
                </c:pt>
                <c:pt idx="35">
                  <c:v>0.3040984998616445</c:v>
                </c:pt>
                <c:pt idx="36">
                  <c:v>0.30343848982017047</c:v>
                </c:pt>
                <c:pt idx="37">
                  <c:v>0.30273633091436059</c:v>
                </c:pt>
                <c:pt idx="38">
                  <c:v>0.30192998539827787</c:v>
                </c:pt>
                <c:pt idx="39">
                  <c:v>0.30119658773885066</c:v>
                </c:pt>
                <c:pt idx="40">
                  <c:v>0.30046836211065525</c:v>
                </c:pt>
                <c:pt idx="41">
                  <c:v>0.2996077026530734</c:v>
                </c:pt>
                <c:pt idx="42">
                  <c:v>0.2987390303038277</c:v>
                </c:pt>
                <c:pt idx="43">
                  <c:v>0.29785612345105356</c:v>
                </c:pt>
                <c:pt idx="44">
                  <c:v>0.29703820032662509</c:v>
                </c:pt>
                <c:pt idx="45">
                  <c:v>0.2961142743431589</c:v>
                </c:pt>
                <c:pt idx="46">
                  <c:v>0.29521127848238848</c:v>
                </c:pt>
                <c:pt idx="47">
                  <c:v>0.29432698158277881</c:v>
                </c:pt>
                <c:pt idx="48">
                  <c:v>0.29347988328455499</c:v>
                </c:pt>
                <c:pt idx="49">
                  <c:v>0.29265045747048168</c:v>
                </c:pt>
                <c:pt idx="50">
                  <c:v>0.2918564924481839</c:v>
                </c:pt>
                <c:pt idx="51">
                  <c:v>0.29101989566423303</c:v>
                </c:pt>
                <c:pt idx="52">
                  <c:v>0.29024258956619797</c:v>
                </c:pt>
                <c:pt idx="53">
                  <c:v>0.28943017711538677</c:v>
                </c:pt>
                <c:pt idx="54">
                  <c:v>0.28861828608393808</c:v>
                </c:pt>
                <c:pt idx="55">
                  <c:v>0.28789898425716631</c:v>
                </c:pt>
                <c:pt idx="56">
                  <c:v>0.2873360403934459</c:v>
                </c:pt>
                <c:pt idx="57">
                  <c:v>0.2867426626940161</c:v>
                </c:pt>
                <c:pt idx="58">
                  <c:v>0.28621984730884964</c:v>
                </c:pt>
                <c:pt idx="59">
                  <c:v>0.28570268709264629</c:v>
                </c:pt>
                <c:pt idx="60">
                  <c:v>0.28528167028700446</c:v>
                </c:pt>
                <c:pt idx="61">
                  <c:v>0.28488331193147698</c:v>
                </c:pt>
                <c:pt idx="62">
                  <c:v>0.28458925125823736</c:v>
                </c:pt>
                <c:pt idx="63">
                  <c:v>0.28476608986033591</c:v>
                </c:pt>
                <c:pt idx="64">
                  <c:v>0.28455739383711659</c:v>
                </c:pt>
                <c:pt idx="65">
                  <c:v>0.2843025094513868</c:v>
                </c:pt>
                <c:pt idx="66">
                  <c:v>0.28396836708433815</c:v>
                </c:pt>
                <c:pt idx="67">
                  <c:v>0.28378785144681234</c:v>
                </c:pt>
                <c:pt idx="68">
                  <c:v>0.28357009921096354</c:v>
                </c:pt>
                <c:pt idx="69">
                  <c:v>0.28340188947652478</c:v>
                </c:pt>
                <c:pt idx="70">
                  <c:v>0.28317413576098738</c:v>
                </c:pt>
              </c:numCache>
            </c:numRef>
          </c:val>
          <c:smooth val="0"/>
          <c:extLst>
            <c:ext xmlns:c16="http://schemas.microsoft.com/office/drawing/2014/chart" uri="{C3380CC4-5D6E-409C-BE32-E72D297353CC}">
              <c16:uniqueId val="{00000093-E14C-414E-B5BF-A71C9D51E3BF}"/>
            </c:ext>
          </c:extLst>
        </c:ser>
        <c:ser>
          <c:idx val="8"/>
          <c:order val="6"/>
          <c:tx>
            <c:strRef>
              <c:f>'Fig 2.17'!$BX$9</c:f>
              <c:strCache>
                <c:ptCount val="1"/>
                <c:pt idx="0">
                  <c:v>EEC 0,7,0 %</c:v>
                </c:pt>
              </c:strCache>
            </c:strRef>
          </c:tx>
          <c:spPr>
            <a:ln>
              <a:solidFill>
                <a:srgbClr val="800000"/>
              </a:solidFill>
              <a:prstDash val="solid"/>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E14C-414E-B5BF-A71C9D51E3B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E14C-414E-B5BF-A71C9D51E3BF}"/>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E14C-414E-B5BF-A71C9D51E3BF}"/>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E14C-414E-B5BF-A71C9D51E3BF}"/>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E14C-414E-B5BF-A71C9D51E3BF}"/>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E14C-414E-B5BF-A71C9D51E3BF}"/>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E14C-414E-B5BF-A71C9D51E3BF}"/>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E14C-414E-B5BF-A71C9D51E3BF}"/>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E14C-414E-B5BF-A71C9D51E3BF}"/>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E14C-414E-B5BF-A71C9D51E3BF}"/>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E14C-414E-B5BF-A71C9D51E3BF}"/>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E14C-414E-B5BF-A71C9D51E3B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E14C-414E-B5BF-A71C9D51E3BF}"/>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E14C-414E-B5BF-A71C9D51E3BF}"/>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E14C-414E-B5BF-A71C9D51E3B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E14C-414E-B5BF-A71C9D51E3BF}"/>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E14C-414E-B5BF-A71C9D51E3BF}"/>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E14C-414E-B5BF-A71C9D51E3BF}"/>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E14C-414E-B5BF-A71C9D51E3BF}"/>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E14C-414E-B5BF-A71C9D51E3BF}"/>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E14C-414E-B5BF-A71C9D51E3BF}"/>
                </c:ext>
              </c:extLst>
            </c:dLbl>
            <c:dLbl>
              <c:idx val="21"/>
              <c:layout/>
              <c:tx>
                <c:rich>
                  <a:bodyPr/>
                  <a:lstStyle/>
                  <a:p>
                    <a:fld id="{16E8F74F-F67F-4765-8240-373690A88C5E}"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E14C-414E-B5BF-A71C9D51E3BF}"/>
                </c:ext>
              </c:extLst>
            </c:dLbl>
            <c:dLbl>
              <c:idx val="22"/>
              <c:layout/>
              <c:tx>
                <c:rich>
                  <a:bodyPr/>
                  <a:lstStyle/>
                  <a:p>
                    <a:fld id="{E7A96A10-4F45-4706-989C-04AEA464EFF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E14C-414E-B5BF-A71C9D51E3BF}"/>
                </c:ext>
              </c:extLst>
            </c:dLbl>
            <c:dLbl>
              <c:idx val="23"/>
              <c:layout/>
              <c:tx>
                <c:rich>
                  <a:bodyPr/>
                  <a:lstStyle/>
                  <a:p>
                    <a:fld id="{098143E4-94D4-4EE7-917C-D15744EE9B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E14C-414E-B5BF-A71C9D51E3BF}"/>
                </c:ext>
              </c:extLst>
            </c:dLbl>
            <c:dLbl>
              <c:idx val="24"/>
              <c:layout/>
              <c:tx>
                <c:rich>
                  <a:bodyPr/>
                  <a:lstStyle/>
                  <a:p>
                    <a:fld id="{E8D2CEF7-A41C-4080-8282-F4740845CE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E14C-414E-B5BF-A71C9D51E3BF}"/>
                </c:ext>
              </c:extLst>
            </c:dLbl>
            <c:dLbl>
              <c:idx val="25"/>
              <c:layout/>
              <c:tx>
                <c:rich>
                  <a:bodyPr/>
                  <a:lstStyle/>
                  <a:p>
                    <a:fld id="{518C0D73-5696-42B9-B355-A46C75835D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E14C-414E-B5BF-A71C9D51E3BF}"/>
                </c:ext>
              </c:extLst>
            </c:dLbl>
            <c:dLbl>
              <c:idx val="26"/>
              <c:layout/>
              <c:tx>
                <c:rich>
                  <a:bodyPr/>
                  <a:lstStyle/>
                  <a:p>
                    <a:fld id="{CEC7F5FA-12A6-4439-8024-736E88C7B2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E14C-414E-B5BF-A71C9D51E3BF}"/>
                </c:ext>
              </c:extLst>
            </c:dLbl>
            <c:dLbl>
              <c:idx val="27"/>
              <c:layout/>
              <c:tx>
                <c:rich>
                  <a:bodyPr/>
                  <a:lstStyle/>
                  <a:p>
                    <a:fld id="{52B19E36-1478-4E9F-A64F-F63AA62BC2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E14C-414E-B5BF-A71C9D51E3BF}"/>
                </c:ext>
              </c:extLst>
            </c:dLbl>
            <c:dLbl>
              <c:idx val="28"/>
              <c:layout/>
              <c:tx>
                <c:rich>
                  <a:bodyPr/>
                  <a:lstStyle/>
                  <a:p>
                    <a:fld id="{EC2BFAFF-F560-4D4F-8367-CE919D2FC9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E14C-414E-B5BF-A71C9D51E3BF}"/>
                </c:ext>
              </c:extLst>
            </c:dLbl>
            <c:dLbl>
              <c:idx val="29"/>
              <c:layout/>
              <c:tx>
                <c:rich>
                  <a:bodyPr/>
                  <a:lstStyle/>
                  <a:p>
                    <a:fld id="{70C51A1D-CB97-4CDE-BBA0-D08FB83096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E14C-414E-B5BF-A71C9D51E3BF}"/>
                </c:ext>
              </c:extLst>
            </c:dLbl>
            <c:dLbl>
              <c:idx val="30"/>
              <c:layout/>
              <c:tx>
                <c:rich>
                  <a:bodyPr/>
                  <a:lstStyle/>
                  <a:p>
                    <a:fld id="{5D2F86A7-B34C-4E04-A8F8-88446C75BB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E14C-414E-B5BF-A71C9D51E3BF}"/>
                </c:ext>
              </c:extLst>
            </c:dLbl>
            <c:dLbl>
              <c:idx val="31"/>
              <c:layout/>
              <c:tx>
                <c:rich>
                  <a:bodyPr/>
                  <a:lstStyle/>
                  <a:p>
                    <a:fld id="{0C941F6C-A141-4B9B-8AD1-E2CED43276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E14C-414E-B5BF-A71C9D51E3BF}"/>
                </c:ext>
              </c:extLst>
            </c:dLbl>
            <c:dLbl>
              <c:idx val="32"/>
              <c:layout/>
              <c:tx>
                <c:rich>
                  <a:bodyPr/>
                  <a:lstStyle/>
                  <a:p>
                    <a:fld id="{B0DE30B0-F8AA-4D5B-A04F-1E4D785420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E14C-414E-B5BF-A71C9D51E3BF}"/>
                </c:ext>
              </c:extLst>
            </c:dLbl>
            <c:dLbl>
              <c:idx val="33"/>
              <c:layout/>
              <c:tx>
                <c:rich>
                  <a:bodyPr/>
                  <a:lstStyle/>
                  <a:p>
                    <a:fld id="{1B4B536A-7791-420C-8BEA-8EDD13BDE5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E14C-414E-B5BF-A71C9D51E3BF}"/>
                </c:ext>
              </c:extLst>
            </c:dLbl>
            <c:dLbl>
              <c:idx val="34"/>
              <c:layout/>
              <c:tx>
                <c:rich>
                  <a:bodyPr/>
                  <a:lstStyle/>
                  <a:p>
                    <a:fld id="{5D7CB2C1-D79D-416F-9FDB-8BCE7F845D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E14C-414E-B5BF-A71C9D51E3BF}"/>
                </c:ext>
              </c:extLst>
            </c:dLbl>
            <c:dLbl>
              <c:idx val="35"/>
              <c:layout/>
              <c:tx>
                <c:rich>
                  <a:bodyPr/>
                  <a:lstStyle/>
                  <a:p>
                    <a:fld id="{A8042242-6C1D-4D2A-BD20-6D0028F7A1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E14C-414E-B5BF-A71C9D51E3BF}"/>
                </c:ext>
              </c:extLst>
            </c:dLbl>
            <c:dLbl>
              <c:idx val="36"/>
              <c:layout/>
              <c:tx>
                <c:rich>
                  <a:bodyPr/>
                  <a:lstStyle/>
                  <a:p>
                    <a:fld id="{151AB6B5-E4E2-4A79-9907-E3EFE7C31F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E14C-414E-B5BF-A71C9D51E3BF}"/>
                </c:ext>
              </c:extLst>
            </c:dLbl>
            <c:dLbl>
              <c:idx val="37"/>
              <c:layout/>
              <c:tx>
                <c:rich>
                  <a:bodyPr/>
                  <a:lstStyle/>
                  <a:p>
                    <a:fld id="{3B114916-BB59-44C2-B8D0-62C090797B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E14C-414E-B5BF-A71C9D51E3BF}"/>
                </c:ext>
              </c:extLst>
            </c:dLbl>
            <c:dLbl>
              <c:idx val="38"/>
              <c:layout/>
              <c:tx>
                <c:rich>
                  <a:bodyPr/>
                  <a:lstStyle/>
                  <a:p>
                    <a:fld id="{3F45F417-C34B-45A0-8345-B8C5684153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E14C-414E-B5BF-A71C9D51E3BF}"/>
                </c:ext>
              </c:extLst>
            </c:dLbl>
            <c:dLbl>
              <c:idx val="39"/>
              <c:layout/>
              <c:tx>
                <c:rich>
                  <a:bodyPr/>
                  <a:lstStyle/>
                  <a:p>
                    <a:fld id="{325C3A93-F3CD-4A37-8A39-DE10718790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E14C-414E-B5BF-A71C9D51E3BF}"/>
                </c:ext>
              </c:extLst>
            </c:dLbl>
            <c:dLbl>
              <c:idx val="40"/>
              <c:layout/>
              <c:tx>
                <c:rich>
                  <a:bodyPr/>
                  <a:lstStyle/>
                  <a:p>
                    <a:fld id="{0BA3E3AC-4A85-4F1A-95B0-BC874DDD70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E14C-414E-B5BF-A71C9D51E3BF}"/>
                </c:ext>
              </c:extLst>
            </c:dLbl>
            <c:dLbl>
              <c:idx val="41"/>
              <c:layout/>
              <c:tx>
                <c:rich>
                  <a:bodyPr/>
                  <a:lstStyle/>
                  <a:p>
                    <a:fld id="{F900DA7D-AEFD-42FA-A90C-08B31CFA3A4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E14C-414E-B5BF-A71C9D51E3BF}"/>
                </c:ext>
              </c:extLst>
            </c:dLbl>
            <c:dLbl>
              <c:idx val="42"/>
              <c:layout/>
              <c:tx>
                <c:rich>
                  <a:bodyPr/>
                  <a:lstStyle/>
                  <a:p>
                    <a:fld id="{CC2B7F0A-2C1C-4EE4-98BD-E983F0B7B8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E14C-414E-B5BF-A71C9D51E3BF}"/>
                </c:ext>
              </c:extLst>
            </c:dLbl>
            <c:dLbl>
              <c:idx val="43"/>
              <c:layout/>
              <c:tx>
                <c:rich>
                  <a:bodyPr/>
                  <a:lstStyle/>
                  <a:p>
                    <a:fld id="{30CB01C3-6235-4793-B163-882E818DB9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E14C-414E-B5BF-A71C9D51E3BF}"/>
                </c:ext>
              </c:extLst>
            </c:dLbl>
            <c:dLbl>
              <c:idx val="44"/>
              <c:layout/>
              <c:tx>
                <c:rich>
                  <a:bodyPr/>
                  <a:lstStyle/>
                  <a:p>
                    <a:fld id="{04A4B36E-AEF4-4B7E-AA38-EE34EB12DB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E14C-414E-B5BF-A71C9D51E3BF}"/>
                </c:ext>
              </c:extLst>
            </c:dLbl>
            <c:dLbl>
              <c:idx val="45"/>
              <c:layout/>
              <c:tx>
                <c:rich>
                  <a:bodyPr/>
                  <a:lstStyle/>
                  <a:p>
                    <a:fld id="{45423392-4C1C-47AA-A690-894EDDDA12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E14C-414E-B5BF-A71C9D51E3BF}"/>
                </c:ext>
              </c:extLst>
            </c:dLbl>
            <c:dLbl>
              <c:idx val="46"/>
              <c:layout/>
              <c:tx>
                <c:rich>
                  <a:bodyPr/>
                  <a:lstStyle/>
                  <a:p>
                    <a:fld id="{E38D1E60-31AF-4FE9-B90E-8946314914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E14C-414E-B5BF-A71C9D51E3BF}"/>
                </c:ext>
              </c:extLst>
            </c:dLbl>
            <c:dLbl>
              <c:idx val="47"/>
              <c:layout/>
              <c:tx>
                <c:rich>
                  <a:bodyPr/>
                  <a:lstStyle/>
                  <a:p>
                    <a:fld id="{335E6407-7FE3-4B63-A834-B2BB3E3528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E14C-414E-B5BF-A71C9D51E3BF}"/>
                </c:ext>
              </c:extLst>
            </c:dLbl>
            <c:dLbl>
              <c:idx val="48"/>
              <c:layout/>
              <c:tx>
                <c:rich>
                  <a:bodyPr/>
                  <a:lstStyle/>
                  <a:p>
                    <a:fld id="{084F6106-D8DD-4A9D-BF15-C66B673CC1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E14C-414E-B5BF-A71C9D51E3BF}"/>
                </c:ext>
              </c:extLst>
            </c:dLbl>
            <c:dLbl>
              <c:idx val="49"/>
              <c:layout/>
              <c:tx>
                <c:rich>
                  <a:bodyPr/>
                  <a:lstStyle/>
                  <a:p>
                    <a:fld id="{CCA0F4C5-FC66-479F-A2DD-977255ACE1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E14C-414E-B5BF-A71C9D51E3BF}"/>
                </c:ext>
              </c:extLst>
            </c:dLbl>
            <c:dLbl>
              <c:idx val="50"/>
              <c:layout/>
              <c:tx>
                <c:rich>
                  <a:bodyPr/>
                  <a:lstStyle/>
                  <a:p>
                    <a:fld id="{F003C7E6-2D66-491A-9258-E05839316A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E14C-414E-B5BF-A71C9D51E3BF}"/>
                </c:ext>
              </c:extLst>
            </c:dLbl>
            <c:dLbl>
              <c:idx val="51"/>
              <c:layout/>
              <c:tx>
                <c:rich>
                  <a:bodyPr/>
                  <a:lstStyle/>
                  <a:p>
                    <a:fld id="{9CA05035-E887-47AB-8B34-795A5E612F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E14C-414E-B5BF-A71C9D51E3BF}"/>
                </c:ext>
              </c:extLst>
            </c:dLbl>
            <c:dLbl>
              <c:idx val="52"/>
              <c:layout/>
              <c:tx>
                <c:rich>
                  <a:bodyPr/>
                  <a:lstStyle/>
                  <a:p>
                    <a:fld id="{B02E37BD-07D7-48DD-B04C-9B3FD5523B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E14C-414E-B5BF-A71C9D51E3BF}"/>
                </c:ext>
              </c:extLst>
            </c:dLbl>
            <c:dLbl>
              <c:idx val="53"/>
              <c:layout/>
              <c:tx>
                <c:rich>
                  <a:bodyPr/>
                  <a:lstStyle/>
                  <a:p>
                    <a:fld id="{35BA580F-72F2-4ADF-8C16-D06B935D83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E14C-414E-B5BF-A71C9D51E3BF}"/>
                </c:ext>
              </c:extLst>
            </c:dLbl>
            <c:dLbl>
              <c:idx val="54"/>
              <c:layout/>
              <c:tx>
                <c:rich>
                  <a:bodyPr/>
                  <a:lstStyle/>
                  <a:p>
                    <a:fld id="{AE03976C-AE84-444F-8D31-7C509DEDA5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E14C-414E-B5BF-A71C9D51E3BF}"/>
                </c:ext>
              </c:extLst>
            </c:dLbl>
            <c:dLbl>
              <c:idx val="55"/>
              <c:layout/>
              <c:tx>
                <c:rich>
                  <a:bodyPr/>
                  <a:lstStyle/>
                  <a:p>
                    <a:fld id="{0235FD4C-17EA-453B-A138-E517FFF518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E14C-414E-B5BF-A71C9D51E3BF}"/>
                </c:ext>
              </c:extLst>
            </c:dLbl>
            <c:dLbl>
              <c:idx val="56"/>
              <c:layout/>
              <c:tx>
                <c:rich>
                  <a:bodyPr/>
                  <a:lstStyle/>
                  <a:p>
                    <a:fld id="{2367F83B-CF55-40BB-86B1-0562ABCEFE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E14C-414E-B5BF-A71C9D51E3BF}"/>
                </c:ext>
              </c:extLst>
            </c:dLbl>
            <c:dLbl>
              <c:idx val="57"/>
              <c:layout/>
              <c:tx>
                <c:rich>
                  <a:bodyPr/>
                  <a:lstStyle/>
                  <a:p>
                    <a:fld id="{18DCFC88-68DD-4B9C-A5E9-568474531D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E14C-414E-B5BF-A71C9D51E3BF}"/>
                </c:ext>
              </c:extLst>
            </c:dLbl>
            <c:dLbl>
              <c:idx val="58"/>
              <c:layout/>
              <c:tx>
                <c:rich>
                  <a:bodyPr/>
                  <a:lstStyle/>
                  <a:p>
                    <a:fld id="{18763CA7-32C6-4D24-BFFF-A147CCB0E1D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E14C-414E-B5BF-A71C9D51E3BF}"/>
                </c:ext>
              </c:extLst>
            </c:dLbl>
            <c:dLbl>
              <c:idx val="59"/>
              <c:layout/>
              <c:tx>
                <c:rich>
                  <a:bodyPr/>
                  <a:lstStyle/>
                  <a:p>
                    <a:fld id="{F98DC0CA-8EAE-4779-96DB-7C424C0DBC1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E14C-414E-B5BF-A71C9D51E3BF}"/>
                </c:ext>
              </c:extLst>
            </c:dLbl>
            <c:dLbl>
              <c:idx val="60"/>
              <c:layout/>
              <c:tx>
                <c:rich>
                  <a:bodyPr/>
                  <a:lstStyle/>
                  <a:p>
                    <a:fld id="{6EA076E3-335F-4BBB-A565-2ED9ACAC3A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E14C-414E-B5BF-A71C9D51E3BF}"/>
                </c:ext>
              </c:extLst>
            </c:dLbl>
            <c:dLbl>
              <c:idx val="61"/>
              <c:layout/>
              <c:tx>
                <c:rich>
                  <a:bodyPr/>
                  <a:lstStyle/>
                  <a:p>
                    <a:fld id="{8C0EEE31-4A89-4791-B3E1-33D22F6B1E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E14C-414E-B5BF-A71C9D51E3BF}"/>
                </c:ext>
              </c:extLst>
            </c:dLbl>
            <c:dLbl>
              <c:idx val="62"/>
              <c:layout/>
              <c:tx>
                <c:rich>
                  <a:bodyPr/>
                  <a:lstStyle/>
                  <a:p>
                    <a:fld id="{18E6017B-C3F4-4259-A3E4-C946538128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E14C-414E-B5BF-A71C9D51E3BF}"/>
                </c:ext>
              </c:extLst>
            </c:dLbl>
            <c:dLbl>
              <c:idx val="63"/>
              <c:layout/>
              <c:tx>
                <c:rich>
                  <a:bodyPr/>
                  <a:lstStyle/>
                  <a:p>
                    <a:fld id="{8A3A19AD-DBCB-4113-A4EF-1BC191786E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E14C-414E-B5BF-A71C9D51E3BF}"/>
                </c:ext>
              </c:extLst>
            </c:dLbl>
            <c:dLbl>
              <c:idx val="64"/>
              <c:layout/>
              <c:tx>
                <c:rich>
                  <a:bodyPr/>
                  <a:lstStyle/>
                  <a:p>
                    <a:fld id="{6B41C238-C83F-415D-8F29-0ECFE8B565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E14C-414E-B5BF-A71C9D51E3BF}"/>
                </c:ext>
              </c:extLst>
            </c:dLbl>
            <c:dLbl>
              <c:idx val="65"/>
              <c:layout/>
              <c:tx>
                <c:rich>
                  <a:bodyPr/>
                  <a:lstStyle/>
                  <a:p>
                    <a:fld id="{F87873E1-D2D1-43B8-A8A5-E008842F90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E14C-414E-B5BF-A71C9D51E3BF}"/>
                </c:ext>
              </c:extLst>
            </c:dLbl>
            <c:dLbl>
              <c:idx val="66"/>
              <c:layout/>
              <c:tx>
                <c:rich>
                  <a:bodyPr/>
                  <a:lstStyle/>
                  <a:p>
                    <a:fld id="{961FB1C8-528D-451F-A449-AD0F5052D33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E14C-414E-B5BF-A71C9D51E3BF}"/>
                </c:ext>
              </c:extLst>
            </c:dLbl>
            <c:dLbl>
              <c:idx val="67"/>
              <c:layout/>
              <c:tx>
                <c:rich>
                  <a:bodyPr/>
                  <a:lstStyle/>
                  <a:p>
                    <a:fld id="{6C16A08E-AFF9-4201-B88B-229B7F61A1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E14C-414E-B5BF-A71C9D51E3BF}"/>
                </c:ext>
              </c:extLst>
            </c:dLbl>
            <c:dLbl>
              <c:idx val="68"/>
              <c:layout/>
              <c:tx>
                <c:rich>
                  <a:bodyPr/>
                  <a:lstStyle/>
                  <a:p>
                    <a:fld id="{224CB1B6-9D31-4675-B178-293CCDFC4B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8-E14C-414E-B5BF-A71C9D51E3BF}"/>
                </c:ext>
              </c:extLst>
            </c:dLbl>
            <c:dLbl>
              <c:idx val="69"/>
              <c:layout/>
              <c:tx>
                <c:rich>
                  <a:bodyPr/>
                  <a:lstStyle/>
                  <a:p>
                    <a:fld id="{969287B8-CD48-428A-9526-F5708CD8CF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9-E14C-414E-B5BF-A71C9D51E3BF}"/>
                </c:ext>
              </c:extLst>
            </c:dLbl>
            <c:dLbl>
              <c:idx val="70"/>
              <c:layout/>
              <c:tx>
                <c:rich>
                  <a:bodyPr/>
                  <a:lstStyle/>
                  <a:p>
                    <a:fld id="{B89B04FD-C1DF-4D5D-AFAB-068E5E1BC2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A-E14C-414E-B5BF-A71C9D51E3BF}"/>
                </c:ext>
              </c:extLst>
            </c:dLbl>
            <c:spPr>
              <a:noFill/>
              <a:ln>
                <a:noFill/>
              </a:ln>
              <a:effectLst/>
            </c:spPr>
            <c:txPr>
              <a:bodyPr wrap="square" lIns="38100" tIns="19050" rIns="38100" bIns="19050" anchor="ctr">
                <a:spAutoFit/>
              </a:bodyPr>
              <a:lstStyle/>
              <a:p>
                <a:pPr>
                  <a:defRPr sz="105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2.17'!$D$9:$BV$9</c:f>
              <c:numCache>
                <c:formatCode>0%</c:formatCode>
                <c:ptCount val="71"/>
                <c:pt idx="21" formatCode="0.0%">
                  <c:v>0.31169995011602891</c:v>
                </c:pt>
                <c:pt idx="22" formatCode="0.0%">
                  <c:v>0.3045809638308194</c:v>
                </c:pt>
                <c:pt idx="23" formatCode="0.0%">
                  <c:v>0.30462528323558569</c:v>
                </c:pt>
                <c:pt idx="24" formatCode="0.0%">
                  <c:v>0.30419489884938578</c:v>
                </c:pt>
                <c:pt idx="25" formatCode="0.0%">
                  <c:v>0.30307221232603415</c:v>
                </c:pt>
                <c:pt idx="26" formatCode="0.0%">
                  <c:v>0.30358911143307404</c:v>
                </c:pt>
                <c:pt idx="27" formatCode="0.0%">
                  <c:v>0.30367180438697122</c:v>
                </c:pt>
                <c:pt idx="28" formatCode="0.0%">
                  <c:v>0.3046075986187945</c:v>
                </c:pt>
                <c:pt idx="29" formatCode="0.0%">
                  <c:v>0.30647798501800727</c:v>
                </c:pt>
                <c:pt idx="30" formatCode="0.0%">
                  <c:v>0.30839033993302123</c:v>
                </c:pt>
                <c:pt idx="31" formatCode="0.0%">
                  <c:v>0.30918236607671629</c:v>
                </c:pt>
                <c:pt idx="32" formatCode="0.0%">
                  <c:v>0.30936742917621551</c:v>
                </c:pt>
                <c:pt idx="33" formatCode="0.0%">
                  <c:v>0.30942736927245995</c:v>
                </c:pt>
                <c:pt idx="34" formatCode="0.0%">
                  <c:v>0.3095482793989201</c:v>
                </c:pt>
                <c:pt idx="35" formatCode="0.0%">
                  <c:v>0.30972767908446314</c:v>
                </c:pt>
                <c:pt idx="36" formatCode="0.0%">
                  <c:v>0.30987967998870275</c:v>
                </c:pt>
                <c:pt idx="37" formatCode="0.0%">
                  <c:v>0.3099554285856933</c:v>
                </c:pt>
                <c:pt idx="38" formatCode="0.0%">
                  <c:v>0.31007586169202189</c:v>
                </c:pt>
                <c:pt idx="39" formatCode="0.0%">
                  <c:v>0.31013883423252203</c:v>
                </c:pt>
                <c:pt idx="40" formatCode="0.0%">
                  <c:v>0.31018738991911493</c:v>
                </c:pt>
                <c:pt idx="41" formatCode="0.0%">
                  <c:v>0.3102558332037868</c:v>
                </c:pt>
                <c:pt idx="42" formatCode="0.0%">
                  <c:v>0.310174322913086</c:v>
                </c:pt>
                <c:pt idx="43" formatCode="0.0%">
                  <c:v>0.31021747117919163</c:v>
                </c:pt>
                <c:pt idx="44" formatCode="0.0%">
                  <c:v>0.31026438795225109</c:v>
                </c:pt>
                <c:pt idx="45" formatCode="0.0%">
                  <c:v>0.31029075348009805</c:v>
                </c:pt>
                <c:pt idx="46" formatCode="0.0%">
                  <c:v>0.31023673261755658</c:v>
                </c:pt>
                <c:pt idx="47" formatCode="0.0%">
                  <c:v>0.31018680351348138</c:v>
                </c:pt>
                <c:pt idx="48" formatCode="0.0%">
                  <c:v>0.31017163245602836</c:v>
                </c:pt>
                <c:pt idx="49" formatCode="0.0%">
                  <c:v>0.31010661556605157</c:v>
                </c:pt>
                <c:pt idx="50" formatCode="0.0%">
                  <c:v>0.3101299920741058</c:v>
                </c:pt>
                <c:pt idx="51" formatCode="0.0%">
                  <c:v>0.31006099552178551</c:v>
                </c:pt>
                <c:pt idx="52" formatCode="0.0%">
                  <c:v>0.3100763799758714</c:v>
                </c:pt>
                <c:pt idx="53" formatCode="0.0%">
                  <c:v>0.31005889835068184</c:v>
                </c:pt>
                <c:pt idx="54" formatCode="0.0%">
                  <c:v>0.31002092940180781</c:v>
                </c:pt>
                <c:pt idx="55" formatCode="0.0%">
                  <c:v>0.31004969226877271</c:v>
                </c:pt>
                <c:pt idx="56" formatCode="0.0%">
                  <c:v>0.31000232763020724</c:v>
                </c:pt>
                <c:pt idx="57" formatCode="0.0%">
                  <c:v>0.30999582048764307</c:v>
                </c:pt>
                <c:pt idx="58" formatCode="0.0%">
                  <c:v>0.30999356264357175</c:v>
                </c:pt>
                <c:pt idx="59" formatCode="0.0%">
                  <c:v>0.31008200770891214</c:v>
                </c:pt>
                <c:pt idx="60" formatCode="0.0%">
                  <c:v>0.31007161439611997</c:v>
                </c:pt>
                <c:pt idx="61" formatCode="0.0%">
                  <c:v>0.3102233644241395</c:v>
                </c:pt>
                <c:pt idx="62" formatCode="0.0%">
                  <c:v>0.31032387032908981</c:v>
                </c:pt>
                <c:pt idx="63" formatCode="0.0%">
                  <c:v>0.3109296994435628</c:v>
                </c:pt>
                <c:pt idx="64" formatCode="0.0%">
                  <c:v>0.31106830153060211</c:v>
                </c:pt>
                <c:pt idx="65" formatCode="0.0%">
                  <c:v>0.31116666230661816</c:v>
                </c:pt>
                <c:pt idx="66" formatCode="0.0%">
                  <c:v>0.3112950459561093</c:v>
                </c:pt>
                <c:pt idx="67" formatCode="0.0%">
                  <c:v>0.31140068623945821</c:v>
                </c:pt>
                <c:pt idx="68" formatCode="0.0%">
                  <c:v>0.31154201632169803</c:v>
                </c:pt>
                <c:pt idx="69" formatCode="0.0%">
                  <c:v>0.31168920542429623</c:v>
                </c:pt>
                <c:pt idx="70" formatCode="0.0%">
                  <c:v>0.31172989868274292</c:v>
                </c:pt>
              </c:numCache>
            </c:numRef>
          </c:val>
          <c:smooth val="0"/>
          <c:extLst>
            <c:ext xmlns:c15="http://schemas.microsoft.com/office/drawing/2012/chart" uri="{02D57815-91ED-43cb-92C2-25804820EDAC}">
              <c15:datalabelsRange>
                <c15:f>'Fig 2.17'!$D$18:$BV$18</c15:f>
                <c15:dlblRangeCache>
                  <c:ptCount val="71"/>
                  <c:pt idx="70">
                    <c:v>31,2%</c:v>
                  </c:pt>
                </c15:dlblRangeCache>
              </c15:datalabelsRange>
            </c:ext>
            <c:ext xmlns:c16="http://schemas.microsoft.com/office/drawing/2014/chart" uri="{C3380CC4-5D6E-409C-BE32-E72D297353CC}">
              <c16:uniqueId val="{000000DB-E14C-414E-B5BF-A71C9D51E3BF}"/>
            </c:ext>
          </c:extLst>
        </c:ser>
        <c:ser>
          <c:idx val="12"/>
          <c:order val="7"/>
          <c:tx>
            <c:strRef>
              <c:f>'Fig 2.17'!$BX$13</c:f>
              <c:strCache>
                <c:ptCount val="1"/>
                <c:pt idx="0">
                  <c:v>EPR 0,7,0 %</c:v>
                </c:pt>
              </c:strCache>
            </c:strRef>
          </c:tx>
          <c:spPr>
            <a:ln>
              <a:solidFill>
                <a:srgbClr val="800000"/>
              </a:solidFill>
              <a:prstDash val="sysDash"/>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E14C-414E-B5BF-A71C9D51E3B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D-E14C-414E-B5BF-A71C9D51E3BF}"/>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E14C-414E-B5BF-A71C9D51E3BF}"/>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F-E14C-414E-B5BF-A71C9D51E3BF}"/>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E14C-414E-B5BF-A71C9D51E3BF}"/>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E14C-414E-B5BF-A71C9D51E3BF}"/>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E14C-414E-B5BF-A71C9D51E3BF}"/>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E14C-414E-B5BF-A71C9D51E3BF}"/>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E14C-414E-B5BF-A71C9D51E3BF}"/>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E14C-414E-B5BF-A71C9D51E3BF}"/>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E14C-414E-B5BF-A71C9D51E3BF}"/>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7-E14C-414E-B5BF-A71C9D51E3B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E14C-414E-B5BF-A71C9D51E3BF}"/>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E14C-414E-B5BF-A71C9D51E3BF}"/>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E14C-414E-B5BF-A71C9D51E3B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E14C-414E-B5BF-A71C9D51E3BF}"/>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E14C-414E-B5BF-A71C9D51E3BF}"/>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E14C-414E-B5BF-A71C9D51E3BF}"/>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E14C-414E-B5BF-A71C9D51E3BF}"/>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E14C-414E-B5BF-A71C9D51E3BF}"/>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0-E14C-414E-B5BF-A71C9D51E3BF}"/>
                </c:ext>
              </c:extLst>
            </c:dLbl>
            <c:dLbl>
              <c:idx val="21"/>
              <c:layout/>
              <c:tx>
                <c:rich>
                  <a:bodyPr/>
                  <a:lstStyle/>
                  <a:p>
                    <a:fld id="{D5274A61-0370-47F9-99F5-178796208F8E}"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1-E14C-414E-B5BF-A71C9D51E3BF}"/>
                </c:ext>
              </c:extLst>
            </c:dLbl>
            <c:dLbl>
              <c:idx val="22"/>
              <c:layout/>
              <c:tx>
                <c:rich>
                  <a:bodyPr/>
                  <a:lstStyle/>
                  <a:p>
                    <a:fld id="{D41F7E04-C61B-4EB4-8AC9-21BBCDD3BB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2-E14C-414E-B5BF-A71C9D51E3BF}"/>
                </c:ext>
              </c:extLst>
            </c:dLbl>
            <c:dLbl>
              <c:idx val="23"/>
              <c:layout/>
              <c:tx>
                <c:rich>
                  <a:bodyPr/>
                  <a:lstStyle/>
                  <a:p>
                    <a:fld id="{E3B71CC1-AB04-4A9D-8FB5-BC6B178E41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3-E14C-414E-B5BF-A71C9D51E3BF}"/>
                </c:ext>
              </c:extLst>
            </c:dLbl>
            <c:dLbl>
              <c:idx val="24"/>
              <c:layout/>
              <c:tx>
                <c:rich>
                  <a:bodyPr/>
                  <a:lstStyle/>
                  <a:p>
                    <a:fld id="{3BDB9CA2-FDEA-4AE2-BE2A-BB6AC78B8A8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4-E14C-414E-B5BF-A71C9D51E3BF}"/>
                </c:ext>
              </c:extLst>
            </c:dLbl>
            <c:dLbl>
              <c:idx val="25"/>
              <c:layout/>
              <c:tx>
                <c:rich>
                  <a:bodyPr/>
                  <a:lstStyle/>
                  <a:p>
                    <a:fld id="{D1CD2D7E-C3AE-438C-AC36-43C4EBFFC9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5-E14C-414E-B5BF-A71C9D51E3BF}"/>
                </c:ext>
              </c:extLst>
            </c:dLbl>
            <c:dLbl>
              <c:idx val="26"/>
              <c:layout/>
              <c:tx>
                <c:rich>
                  <a:bodyPr/>
                  <a:lstStyle/>
                  <a:p>
                    <a:fld id="{513532A5-86F2-4449-B299-5BA2CD8709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6-E14C-414E-B5BF-A71C9D51E3BF}"/>
                </c:ext>
              </c:extLst>
            </c:dLbl>
            <c:dLbl>
              <c:idx val="27"/>
              <c:layout/>
              <c:tx>
                <c:rich>
                  <a:bodyPr/>
                  <a:lstStyle/>
                  <a:p>
                    <a:fld id="{F3A504DE-3BDA-40DA-A333-988324B2FE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7-E14C-414E-B5BF-A71C9D51E3BF}"/>
                </c:ext>
              </c:extLst>
            </c:dLbl>
            <c:dLbl>
              <c:idx val="28"/>
              <c:layout/>
              <c:tx>
                <c:rich>
                  <a:bodyPr/>
                  <a:lstStyle/>
                  <a:p>
                    <a:fld id="{D9D6B058-22AE-4018-8ACC-E68D7DE9D25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8-E14C-414E-B5BF-A71C9D51E3BF}"/>
                </c:ext>
              </c:extLst>
            </c:dLbl>
            <c:dLbl>
              <c:idx val="29"/>
              <c:layout/>
              <c:tx>
                <c:rich>
                  <a:bodyPr/>
                  <a:lstStyle/>
                  <a:p>
                    <a:fld id="{33606B74-D314-482A-AC45-9A4030876B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9-E14C-414E-B5BF-A71C9D51E3BF}"/>
                </c:ext>
              </c:extLst>
            </c:dLbl>
            <c:dLbl>
              <c:idx val="30"/>
              <c:layout/>
              <c:tx>
                <c:rich>
                  <a:bodyPr/>
                  <a:lstStyle/>
                  <a:p>
                    <a:fld id="{F3FCC255-EC51-48DB-991C-F9F2808B92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A-E14C-414E-B5BF-A71C9D51E3BF}"/>
                </c:ext>
              </c:extLst>
            </c:dLbl>
            <c:dLbl>
              <c:idx val="31"/>
              <c:layout/>
              <c:tx>
                <c:rich>
                  <a:bodyPr/>
                  <a:lstStyle/>
                  <a:p>
                    <a:fld id="{AD187E0B-B9D1-419A-AD3B-C7B5D728E3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B-E14C-414E-B5BF-A71C9D51E3BF}"/>
                </c:ext>
              </c:extLst>
            </c:dLbl>
            <c:dLbl>
              <c:idx val="32"/>
              <c:layout/>
              <c:tx>
                <c:rich>
                  <a:bodyPr/>
                  <a:lstStyle/>
                  <a:p>
                    <a:fld id="{BBF9E330-FE57-4F56-980A-68D787002C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C-E14C-414E-B5BF-A71C9D51E3BF}"/>
                </c:ext>
              </c:extLst>
            </c:dLbl>
            <c:dLbl>
              <c:idx val="33"/>
              <c:layout/>
              <c:tx>
                <c:rich>
                  <a:bodyPr/>
                  <a:lstStyle/>
                  <a:p>
                    <a:fld id="{288976F2-D45A-42CC-9EF3-CA1C3F0440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D-E14C-414E-B5BF-A71C9D51E3BF}"/>
                </c:ext>
              </c:extLst>
            </c:dLbl>
            <c:dLbl>
              <c:idx val="34"/>
              <c:layout/>
              <c:tx>
                <c:rich>
                  <a:bodyPr/>
                  <a:lstStyle/>
                  <a:p>
                    <a:fld id="{DB0C6A10-2257-40DE-ACE7-C9ECE5EA2A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E-E14C-414E-B5BF-A71C9D51E3BF}"/>
                </c:ext>
              </c:extLst>
            </c:dLbl>
            <c:dLbl>
              <c:idx val="35"/>
              <c:layout/>
              <c:tx>
                <c:rich>
                  <a:bodyPr/>
                  <a:lstStyle/>
                  <a:p>
                    <a:fld id="{E53263F2-B3AF-4D59-8059-8FE7D2D880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F-E14C-414E-B5BF-A71C9D51E3BF}"/>
                </c:ext>
              </c:extLst>
            </c:dLbl>
            <c:dLbl>
              <c:idx val="36"/>
              <c:layout/>
              <c:tx>
                <c:rich>
                  <a:bodyPr/>
                  <a:lstStyle/>
                  <a:p>
                    <a:fld id="{A5AA9F9C-C5C0-4DD3-A2D8-B4D49E1B23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0-E14C-414E-B5BF-A71C9D51E3BF}"/>
                </c:ext>
              </c:extLst>
            </c:dLbl>
            <c:dLbl>
              <c:idx val="37"/>
              <c:layout/>
              <c:tx>
                <c:rich>
                  <a:bodyPr/>
                  <a:lstStyle/>
                  <a:p>
                    <a:fld id="{B32BD7F1-8C04-4DC3-B28C-0A407E3C25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1-E14C-414E-B5BF-A71C9D51E3BF}"/>
                </c:ext>
              </c:extLst>
            </c:dLbl>
            <c:dLbl>
              <c:idx val="38"/>
              <c:layout/>
              <c:tx>
                <c:rich>
                  <a:bodyPr/>
                  <a:lstStyle/>
                  <a:p>
                    <a:fld id="{F18247B6-5273-4824-AA96-B32CD46CCB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2-E14C-414E-B5BF-A71C9D51E3BF}"/>
                </c:ext>
              </c:extLst>
            </c:dLbl>
            <c:dLbl>
              <c:idx val="39"/>
              <c:layout/>
              <c:tx>
                <c:rich>
                  <a:bodyPr/>
                  <a:lstStyle/>
                  <a:p>
                    <a:fld id="{973B3C20-02E2-4B7E-8EEB-26FCD82B76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3-E14C-414E-B5BF-A71C9D51E3BF}"/>
                </c:ext>
              </c:extLst>
            </c:dLbl>
            <c:dLbl>
              <c:idx val="40"/>
              <c:layout/>
              <c:tx>
                <c:rich>
                  <a:bodyPr/>
                  <a:lstStyle/>
                  <a:p>
                    <a:fld id="{7ECCABB5-24DD-4B0D-A84C-FF78B881EB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4-E14C-414E-B5BF-A71C9D51E3BF}"/>
                </c:ext>
              </c:extLst>
            </c:dLbl>
            <c:dLbl>
              <c:idx val="41"/>
              <c:layout/>
              <c:tx>
                <c:rich>
                  <a:bodyPr/>
                  <a:lstStyle/>
                  <a:p>
                    <a:fld id="{3DE406DC-24CA-45A2-83F4-73AEFBDCC1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5-E14C-414E-B5BF-A71C9D51E3BF}"/>
                </c:ext>
              </c:extLst>
            </c:dLbl>
            <c:dLbl>
              <c:idx val="42"/>
              <c:layout/>
              <c:tx>
                <c:rich>
                  <a:bodyPr/>
                  <a:lstStyle/>
                  <a:p>
                    <a:fld id="{6C9D8C49-6D61-40BE-B751-AA35920014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6-E14C-414E-B5BF-A71C9D51E3BF}"/>
                </c:ext>
              </c:extLst>
            </c:dLbl>
            <c:dLbl>
              <c:idx val="43"/>
              <c:layout/>
              <c:tx>
                <c:rich>
                  <a:bodyPr/>
                  <a:lstStyle/>
                  <a:p>
                    <a:fld id="{927815E9-617E-4454-8C4E-B9D8D000DF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7-E14C-414E-B5BF-A71C9D51E3BF}"/>
                </c:ext>
              </c:extLst>
            </c:dLbl>
            <c:dLbl>
              <c:idx val="44"/>
              <c:layout/>
              <c:tx>
                <c:rich>
                  <a:bodyPr/>
                  <a:lstStyle/>
                  <a:p>
                    <a:fld id="{75B4CE6C-CE8D-48B1-90F2-55CF0158F8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8-E14C-414E-B5BF-A71C9D51E3BF}"/>
                </c:ext>
              </c:extLst>
            </c:dLbl>
            <c:dLbl>
              <c:idx val="45"/>
              <c:layout/>
              <c:tx>
                <c:rich>
                  <a:bodyPr/>
                  <a:lstStyle/>
                  <a:p>
                    <a:fld id="{572EEA20-FFD7-4A08-9591-3511B2B040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9-E14C-414E-B5BF-A71C9D51E3BF}"/>
                </c:ext>
              </c:extLst>
            </c:dLbl>
            <c:dLbl>
              <c:idx val="46"/>
              <c:layout/>
              <c:tx>
                <c:rich>
                  <a:bodyPr/>
                  <a:lstStyle/>
                  <a:p>
                    <a:fld id="{E2C149AF-C084-4052-9DF1-F26EE256CE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A-E14C-414E-B5BF-A71C9D51E3BF}"/>
                </c:ext>
              </c:extLst>
            </c:dLbl>
            <c:dLbl>
              <c:idx val="47"/>
              <c:layout/>
              <c:tx>
                <c:rich>
                  <a:bodyPr/>
                  <a:lstStyle/>
                  <a:p>
                    <a:fld id="{706FD930-909A-4A9D-9581-39EA6E8D9F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B-E14C-414E-B5BF-A71C9D51E3BF}"/>
                </c:ext>
              </c:extLst>
            </c:dLbl>
            <c:dLbl>
              <c:idx val="48"/>
              <c:layout/>
              <c:tx>
                <c:rich>
                  <a:bodyPr/>
                  <a:lstStyle/>
                  <a:p>
                    <a:fld id="{6EED71D1-557F-4781-8390-464847AF714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C-E14C-414E-B5BF-A71C9D51E3BF}"/>
                </c:ext>
              </c:extLst>
            </c:dLbl>
            <c:dLbl>
              <c:idx val="49"/>
              <c:layout/>
              <c:tx>
                <c:rich>
                  <a:bodyPr/>
                  <a:lstStyle/>
                  <a:p>
                    <a:fld id="{BBC287BB-FC18-4F5D-9730-01048198849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D-E14C-414E-B5BF-A71C9D51E3BF}"/>
                </c:ext>
              </c:extLst>
            </c:dLbl>
            <c:dLbl>
              <c:idx val="50"/>
              <c:layout/>
              <c:tx>
                <c:rich>
                  <a:bodyPr/>
                  <a:lstStyle/>
                  <a:p>
                    <a:fld id="{53A6B6DB-DBB4-4B89-A475-30083F3661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E-E14C-414E-B5BF-A71C9D51E3BF}"/>
                </c:ext>
              </c:extLst>
            </c:dLbl>
            <c:dLbl>
              <c:idx val="51"/>
              <c:layout/>
              <c:tx>
                <c:rich>
                  <a:bodyPr/>
                  <a:lstStyle/>
                  <a:p>
                    <a:fld id="{EED4993C-4A8D-4940-9400-7A7E935910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F-E14C-414E-B5BF-A71C9D51E3BF}"/>
                </c:ext>
              </c:extLst>
            </c:dLbl>
            <c:dLbl>
              <c:idx val="52"/>
              <c:layout/>
              <c:tx>
                <c:rich>
                  <a:bodyPr/>
                  <a:lstStyle/>
                  <a:p>
                    <a:fld id="{01BA5867-D7CD-4528-99E0-E4A0B0626B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0-E14C-414E-B5BF-A71C9D51E3BF}"/>
                </c:ext>
              </c:extLst>
            </c:dLbl>
            <c:dLbl>
              <c:idx val="53"/>
              <c:layout/>
              <c:tx>
                <c:rich>
                  <a:bodyPr/>
                  <a:lstStyle/>
                  <a:p>
                    <a:fld id="{F9A7A71E-BC46-48A6-BDFC-820C66CBA1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1-E14C-414E-B5BF-A71C9D51E3BF}"/>
                </c:ext>
              </c:extLst>
            </c:dLbl>
            <c:dLbl>
              <c:idx val="54"/>
              <c:layout/>
              <c:tx>
                <c:rich>
                  <a:bodyPr/>
                  <a:lstStyle/>
                  <a:p>
                    <a:fld id="{C4A2AC3E-5EBB-415F-BA64-F80BD07F5C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2-E14C-414E-B5BF-A71C9D51E3BF}"/>
                </c:ext>
              </c:extLst>
            </c:dLbl>
            <c:dLbl>
              <c:idx val="55"/>
              <c:layout/>
              <c:tx>
                <c:rich>
                  <a:bodyPr/>
                  <a:lstStyle/>
                  <a:p>
                    <a:fld id="{62439490-1B5E-4CFE-90F1-91D4A57E6E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3-E14C-414E-B5BF-A71C9D51E3BF}"/>
                </c:ext>
              </c:extLst>
            </c:dLbl>
            <c:dLbl>
              <c:idx val="56"/>
              <c:layout/>
              <c:tx>
                <c:rich>
                  <a:bodyPr/>
                  <a:lstStyle/>
                  <a:p>
                    <a:fld id="{3C78C3D0-E518-4444-92F6-07988290A3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4-E14C-414E-B5BF-A71C9D51E3BF}"/>
                </c:ext>
              </c:extLst>
            </c:dLbl>
            <c:dLbl>
              <c:idx val="57"/>
              <c:layout/>
              <c:tx>
                <c:rich>
                  <a:bodyPr/>
                  <a:lstStyle/>
                  <a:p>
                    <a:fld id="{4C9CC62E-A24D-4CD2-A9C8-51B4C4CB0E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5-E14C-414E-B5BF-A71C9D51E3BF}"/>
                </c:ext>
              </c:extLst>
            </c:dLbl>
            <c:dLbl>
              <c:idx val="58"/>
              <c:layout/>
              <c:tx>
                <c:rich>
                  <a:bodyPr/>
                  <a:lstStyle/>
                  <a:p>
                    <a:fld id="{F48A1309-168F-4153-AD2E-8A5370831A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6-E14C-414E-B5BF-A71C9D51E3BF}"/>
                </c:ext>
              </c:extLst>
            </c:dLbl>
            <c:dLbl>
              <c:idx val="59"/>
              <c:layout/>
              <c:tx>
                <c:rich>
                  <a:bodyPr/>
                  <a:lstStyle/>
                  <a:p>
                    <a:fld id="{8224F6AE-18C4-48F5-A5AF-B7AC2DE39C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7-E14C-414E-B5BF-A71C9D51E3BF}"/>
                </c:ext>
              </c:extLst>
            </c:dLbl>
            <c:dLbl>
              <c:idx val="60"/>
              <c:layout/>
              <c:tx>
                <c:rich>
                  <a:bodyPr/>
                  <a:lstStyle/>
                  <a:p>
                    <a:fld id="{3A5A7AF8-3D40-4F58-8BB1-177682E0EB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8-E14C-414E-B5BF-A71C9D51E3BF}"/>
                </c:ext>
              </c:extLst>
            </c:dLbl>
            <c:dLbl>
              <c:idx val="61"/>
              <c:layout/>
              <c:tx>
                <c:rich>
                  <a:bodyPr/>
                  <a:lstStyle/>
                  <a:p>
                    <a:fld id="{C3732469-2E10-425F-B6E4-9294B7883E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9-E14C-414E-B5BF-A71C9D51E3BF}"/>
                </c:ext>
              </c:extLst>
            </c:dLbl>
            <c:dLbl>
              <c:idx val="62"/>
              <c:layout/>
              <c:tx>
                <c:rich>
                  <a:bodyPr/>
                  <a:lstStyle/>
                  <a:p>
                    <a:fld id="{76B9FBF3-44E4-418B-8D00-0661EEBE1C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A-E14C-414E-B5BF-A71C9D51E3BF}"/>
                </c:ext>
              </c:extLst>
            </c:dLbl>
            <c:dLbl>
              <c:idx val="63"/>
              <c:layout/>
              <c:tx>
                <c:rich>
                  <a:bodyPr/>
                  <a:lstStyle/>
                  <a:p>
                    <a:fld id="{7E136986-CDBC-46F7-9FFF-1EFDA8013D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B-E14C-414E-B5BF-A71C9D51E3BF}"/>
                </c:ext>
              </c:extLst>
            </c:dLbl>
            <c:dLbl>
              <c:idx val="64"/>
              <c:layout/>
              <c:tx>
                <c:rich>
                  <a:bodyPr/>
                  <a:lstStyle/>
                  <a:p>
                    <a:fld id="{4317BAA5-4267-41D4-9C87-AC137AA0F7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C-E14C-414E-B5BF-A71C9D51E3BF}"/>
                </c:ext>
              </c:extLst>
            </c:dLbl>
            <c:dLbl>
              <c:idx val="65"/>
              <c:layout/>
              <c:tx>
                <c:rich>
                  <a:bodyPr/>
                  <a:lstStyle/>
                  <a:p>
                    <a:fld id="{DE7AA2B9-E92A-4E1D-9BCC-5EF0D81147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D-E14C-414E-B5BF-A71C9D51E3BF}"/>
                </c:ext>
              </c:extLst>
            </c:dLbl>
            <c:dLbl>
              <c:idx val="66"/>
              <c:layout/>
              <c:tx>
                <c:rich>
                  <a:bodyPr/>
                  <a:lstStyle/>
                  <a:p>
                    <a:fld id="{ACC72457-9B60-4161-9D3C-86BAF2746A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E-E14C-414E-B5BF-A71C9D51E3BF}"/>
                </c:ext>
              </c:extLst>
            </c:dLbl>
            <c:dLbl>
              <c:idx val="67"/>
              <c:layout/>
              <c:tx>
                <c:rich>
                  <a:bodyPr/>
                  <a:lstStyle/>
                  <a:p>
                    <a:fld id="{D1DC460F-86E8-4FAA-910B-143CCCDDFC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F-E14C-414E-B5BF-A71C9D51E3BF}"/>
                </c:ext>
              </c:extLst>
            </c:dLbl>
            <c:dLbl>
              <c:idx val="68"/>
              <c:layout/>
              <c:tx>
                <c:rich>
                  <a:bodyPr/>
                  <a:lstStyle/>
                  <a:p>
                    <a:fld id="{C641987B-701F-45B9-9CB5-81243A4E48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0-E14C-414E-B5BF-A71C9D51E3BF}"/>
                </c:ext>
              </c:extLst>
            </c:dLbl>
            <c:dLbl>
              <c:idx val="69"/>
              <c:layout/>
              <c:tx>
                <c:rich>
                  <a:bodyPr/>
                  <a:lstStyle/>
                  <a:p>
                    <a:fld id="{2583908D-2D54-4103-A16D-94690FF8E1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1-E14C-414E-B5BF-A71C9D51E3BF}"/>
                </c:ext>
              </c:extLst>
            </c:dLbl>
            <c:dLbl>
              <c:idx val="70"/>
              <c:layout/>
              <c:tx>
                <c:rich>
                  <a:bodyPr/>
                  <a:lstStyle/>
                  <a:p>
                    <a:fld id="{14DAEE2F-9AA7-4A92-AFF0-4FD5A103E3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22-E14C-414E-B5BF-A71C9D51E3BF}"/>
                </c:ext>
              </c:extLst>
            </c:dLbl>
            <c:spPr>
              <a:noFill/>
              <a:ln>
                <a:noFill/>
              </a:ln>
              <a:effectLst/>
            </c:spPr>
            <c:txPr>
              <a:bodyPr wrap="square" lIns="38100" tIns="19050" rIns="38100" bIns="19050" anchor="ctr">
                <a:spAutoFit/>
              </a:bodyPr>
              <a:lstStyle/>
              <a:p>
                <a:pPr>
                  <a:defRPr sz="105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2.17'!$D$13:$BV$13</c:f>
              <c:numCache>
                <c:formatCode>0%</c:formatCode>
                <c:ptCount val="71"/>
                <c:pt idx="21" formatCode="0.0%">
                  <c:v>0.31169995011602891</c:v>
                </c:pt>
                <c:pt idx="22" formatCode="0.0%">
                  <c:v>0.30313700680696842</c:v>
                </c:pt>
                <c:pt idx="23" formatCode="0.0%">
                  <c:v>0.30293812078035592</c:v>
                </c:pt>
                <c:pt idx="24" formatCode="0.0%">
                  <c:v>0.30342353838879449</c:v>
                </c:pt>
                <c:pt idx="25" formatCode="0.0%">
                  <c:v>0.3021858728455844</c:v>
                </c:pt>
                <c:pt idx="26" formatCode="0.0%">
                  <c:v>0.30233926680369522</c:v>
                </c:pt>
                <c:pt idx="27" formatCode="0.0%">
                  <c:v>0.30206148783665243</c:v>
                </c:pt>
                <c:pt idx="28" formatCode="0.0%">
                  <c:v>0.30293023391050189</c:v>
                </c:pt>
                <c:pt idx="29" formatCode="0.0%">
                  <c:v>0.30461769565232105</c:v>
                </c:pt>
                <c:pt idx="30" formatCode="0.0%">
                  <c:v>0.3062670599058403</c:v>
                </c:pt>
                <c:pt idx="31" formatCode="0.0%">
                  <c:v>0.30680163898932183</c:v>
                </c:pt>
                <c:pt idx="32" formatCode="0.0%">
                  <c:v>0.3067822197416768</c:v>
                </c:pt>
                <c:pt idx="33" formatCode="0.0%">
                  <c:v>0.30644471741991258</c:v>
                </c:pt>
                <c:pt idx="34" formatCode="0.0%">
                  <c:v>0.30606356013406799</c:v>
                </c:pt>
                <c:pt idx="35" formatCode="0.0%">
                  <c:v>0.30564622640004363</c:v>
                </c:pt>
                <c:pt idx="36" formatCode="0.0%">
                  <c:v>0.30515155590673498</c:v>
                </c:pt>
                <c:pt idx="37" formatCode="0.0%">
                  <c:v>0.30454590335252929</c:v>
                </c:pt>
                <c:pt idx="38" formatCode="0.0%">
                  <c:v>0.30395032088260143</c:v>
                </c:pt>
                <c:pt idx="39" formatCode="0.0%">
                  <c:v>0.30330882428249029</c:v>
                </c:pt>
                <c:pt idx="40" formatCode="0.0%">
                  <c:v>0.30266837250023948</c:v>
                </c:pt>
                <c:pt idx="41" formatCode="0.0%">
                  <c:v>0.3020169773043313</c:v>
                </c:pt>
                <c:pt idx="42" formatCode="0.0%">
                  <c:v>0.30118827447715102</c:v>
                </c:pt>
                <c:pt idx="43" formatCode="0.0%">
                  <c:v>0.30047695638638156</c:v>
                </c:pt>
                <c:pt idx="44" formatCode="0.0%">
                  <c:v>0.29975013069360995</c:v>
                </c:pt>
                <c:pt idx="45" formatCode="0.0%">
                  <c:v>0.2989624507416459</c:v>
                </c:pt>
                <c:pt idx="46" formatCode="0.0%">
                  <c:v>0.29811437773232341</c:v>
                </c:pt>
                <c:pt idx="47" formatCode="0.0%">
                  <c:v>0.29731041667746366</c:v>
                </c:pt>
                <c:pt idx="48" formatCode="0.0%">
                  <c:v>0.29653621190471513</c:v>
                </c:pt>
                <c:pt idx="49" formatCode="0.0%">
                  <c:v>0.2957347480514686</c:v>
                </c:pt>
                <c:pt idx="50" formatCode="0.0%">
                  <c:v>0.29501579252418197</c:v>
                </c:pt>
                <c:pt idx="51" formatCode="0.0%">
                  <c:v>0.29421119312282684</c:v>
                </c:pt>
                <c:pt idx="52" formatCode="0.0%">
                  <c:v>0.29348184178915721</c:v>
                </c:pt>
                <c:pt idx="53" formatCode="0.0%">
                  <c:v>0.29269676979477915</c:v>
                </c:pt>
                <c:pt idx="54" formatCode="0.0%">
                  <c:v>0.29193542100824182</c:v>
                </c:pt>
                <c:pt idx="55" formatCode="0.0%">
                  <c:v>0.29132048650666464</c:v>
                </c:pt>
                <c:pt idx="56" formatCode="0.0%">
                  <c:v>0.29070722248572461</c:v>
                </c:pt>
                <c:pt idx="57" formatCode="0.0%">
                  <c:v>0.29017746042866044</c:v>
                </c:pt>
                <c:pt idx="58" formatCode="0.0%">
                  <c:v>0.28966634108318901</c:v>
                </c:pt>
                <c:pt idx="59" formatCode="0.0%">
                  <c:v>0.28924949160966434</c:v>
                </c:pt>
                <c:pt idx="60" formatCode="0.0%">
                  <c:v>0.28879838485704062</c:v>
                </c:pt>
                <c:pt idx="61" formatCode="0.0%">
                  <c:v>0.28851866657917857</c:v>
                </c:pt>
                <c:pt idx="62" formatCode="0.0%">
                  <c:v>0.28820098026450874</c:v>
                </c:pt>
                <c:pt idx="63" formatCode="0.0%">
                  <c:v>0.28841195045840701</c:v>
                </c:pt>
                <c:pt idx="64" formatCode="0.0%">
                  <c:v>0.28816739828206761</c:v>
                </c:pt>
                <c:pt idx="65" formatCode="0.0%">
                  <c:v>0.28792688451786969</c:v>
                </c:pt>
                <c:pt idx="66" formatCode="0.0%">
                  <c:v>0.28769249052654366</c:v>
                </c:pt>
                <c:pt idx="67" formatCode="0.0%">
                  <c:v>0.28749424440335852</c:v>
                </c:pt>
                <c:pt idx="68" formatCode="0.0%">
                  <c:v>0.28731647753095929</c:v>
                </c:pt>
                <c:pt idx="69" formatCode="0.0%">
                  <c:v>0.28716731842741411</c:v>
                </c:pt>
                <c:pt idx="70" formatCode="0.0%">
                  <c:v>0.28695456618074822</c:v>
                </c:pt>
              </c:numCache>
            </c:numRef>
          </c:val>
          <c:smooth val="0"/>
          <c:extLst>
            <c:ext xmlns:c15="http://schemas.microsoft.com/office/drawing/2012/chart" uri="{02D57815-91ED-43cb-92C2-25804820EDAC}">
              <c15:datalabelsRange>
                <c15:f>'Fig 2.17'!$D$22:$BV$22</c15:f>
                <c15:dlblRangeCache>
                  <c:ptCount val="71"/>
                  <c:pt idx="70">
                    <c:v>28,7%</c:v>
                  </c:pt>
                </c15:dlblRangeCache>
              </c15:datalabelsRange>
            </c:ext>
            <c:ext xmlns:c16="http://schemas.microsoft.com/office/drawing/2014/chart" uri="{C3380CC4-5D6E-409C-BE32-E72D297353CC}">
              <c16:uniqueId val="{00000123-E14C-414E-B5BF-A71C9D51E3BF}"/>
            </c:ext>
          </c:extLst>
        </c:ser>
        <c:ser>
          <c:idx val="1"/>
          <c:order val="8"/>
          <c:tx>
            <c:strRef>
              <c:f>'Fig 2.17'!$C$5</c:f>
              <c:strCache>
                <c:ptCount val="1"/>
                <c:pt idx="0">
                  <c:v>Obs</c:v>
                </c:pt>
              </c:strCache>
            </c:strRef>
          </c:tx>
          <c:spPr>
            <a:ln>
              <a:solidFill>
                <a:schemeClr val="tx1">
                  <a:lumMod val="50000"/>
                  <a:lumOff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E14C-414E-B5BF-A71C9D51E3B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5-E14C-414E-B5BF-A71C9D51E3BF}"/>
                </c:ext>
              </c:extLst>
            </c:dLbl>
            <c:dLbl>
              <c:idx val="2"/>
              <c:layout/>
              <c:tx>
                <c:rich>
                  <a:bodyPr/>
                  <a:lstStyle/>
                  <a:p>
                    <a:fld id="{7A32ACDE-5839-43B7-9CB8-9D4F213625D0}"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6-E14C-414E-B5BF-A71C9D51E3BF}"/>
                </c:ext>
              </c:extLst>
            </c:dLbl>
            <c:dLbl>
              <c:idx val="3"/>
              <c:layout/>
              <c:tx>
                <c:rich>
                  <a:bodyPr/>
                  <a:lstStyle/>
                  <a:p>
                    <a:fld id="{FD7CA762-19AA-4BFA-A819-40F3B9CCFC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7-E14C-414E-B5BF-A71C9D51E3BF}"/>
                </c:ext>
              </c:extLst>
            </c:dLbl>
            <c:dLbl>
              <c:idx val="4"/>
              <c:layout/>
              <c:tx>
                <c:rich>
                  <a:bodyPr/>
                  <a:lstStyle/>
                  <a:p>
                    <a:fld id="{8E667019-CDD1-4AE2-959E-60B9DF9EFE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8-E14C-414E-B5BF-A71C9D51E3BF}"/>
                </c:ext>
              </c:extLst>
            </c:dLbl>
            <c:dLbl>
              <c:idx val="5"/>
              <c:layout/>
              <c:tx>
                <c:rich>
                  <a:bodyPr/>
                  <a:lstStyle/>
                  <a:p>
                    <a:fld id="{977B047B-B31C-4974-A9D6-C4E54948692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9-E14C-414E-B5BF-A71C9D51E3BF}"/>
                </c:ext>
              </c:extLst>
            </c:dLbl>
            <c:dLbl>
              <c:idx val="6"/>
              <c:layout/>
              <c:tx>
                <c:rich>
                  <a:bodyPr/>
                  <a:lstStyle/>
                  <a:p>
                    <a:fld id="{F3B40577-7BAC-4D58-818D-04383C22B6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A-E14C-414E-B5BF-A71C9D51E3BF}"/>
                </c:ext>
              </c:extLst>
            </c:dLbl>
            <c:dLbl>
              <c:idx val="7"/>
              <c:layout/>
              <c:tx>
                <c:rich>
                  <a:bodyPr/>
                  <a:lstStyle/>
                  <a:p>
                    <a:fld id="{35460425-DE0C-4582-8208-17351F12F7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B-E14C-414E-B5BF-A71C9D51E3BF}"/>
                </c:ext>
              </c:extLst>
            </c:dLbl>
            <c:dLbl>
              <c:idx val="8"/>
              <c:layout/>
              <c:tx>
                <c:rich>
                  <a:bodyPr/>
                  <a:lstStyle/>
                  <a:p>
                    <a:fld id="{28A4F87B-9BEC-4818-801B-6AC4DC39BE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C-E14C-414E-B5BF-A71C9D51E3BF}"/>
                </c:ext>
              </c:extLst>
            </c:dLbl>
            <c:dLbl>
              <c:idx val="9"/>
              <c:layout/>
              <c:tx>
                <c:rich>
                  <a:bodyPr/>
                  <a:lstStyle/>
                  <a:p>
                    <a:fld id="{338BEDCD-A373-4C9F-873E-5A2AF80BA5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D-E14C-414E-B5BF-A71C9D51E3BF}"/>
                </c:ext>
              </c:extLst>
            </c:dLbl>
            <c:dLbl>
              <c:idx val="10"/>
              <c:layout/>
              <c:tx>
                <c:rich>
                  <a:bodyPr/>
                  <a:lstStyle/>
                  <a:p>
                    <a:fld id="{3A80028A-8CA4-42D8-B329-AA94EECBCA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E-E14C-414E-B5BF-A71C9D51E3BF}"/>
                </c:ext>
              </c:extLst>
            </c:dLbl>
            <c:dLbl>
              <c:idx val="11"/>
              <c:layout/>
              <c:tx>
                <c:rich>
                  <a:bodyPr/>
                  <a:lstStyle/>
                  <a:p>
                    <a:fld id="{3A1E181E-59D7-4FE3-87CD-10818A9C50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F-E14C-414E-B5BF-A71C9D51E3BF}"/>
                </c:ext>
              </c:extLst>
            </c:dLbl>
            <c:dLbl>
              <c:idx val="12"/>
              <c:layout/>
              <c:tx>
                <c:rich>
                  <a:bodyPr/>
                  <a:lstStyle/>
                  <a:p>
                    <a:fld id="{C64CA3C5-90B5-488F-BA9A-CDAFDB69CD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0-E14C-414E-B5BF-A71C9D51E3BF}"/>
                </c:ext>
              </c:extLst>
            </c:dLbl>
            <c:dLbl>
              <c:idx val="13"/>
              <c:layout/>
              <c:tx>
                <c:rich>
                  <a:bodyPr/>
                  <a:lstStyle/>
                  <a:p>
                    <a:fld id="{427AB406-81DC-4093-A864-E11CB1F8B4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1-E14C-414E-B5BF-A71C9D51E3BF}"/>
                </c:ext>
              </c:extLst>
            </c:dLbl>
            <c:dLbl>
              <c:idx val="14"/>
              <c:layout/>
              <c:tx>
                <c:rich>
                  <a:bodyPr/>
                  <a:lstStyle/>
                  <a:p>
                    <a:fld id="{641D1C4A-919D-4A76-99B8-EC9246ECE0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2-E14C-414E-B5BF-A71C9D51E3BF}"/>
                </c:ext>
              </c:extLst>
            </c:dLbl>
            <c:dLbl>
              <c:idx val="15"/>
              <c:layout/>
              <c:tx>
                <c:rich>
                  <a:bodyPr/>
                  <a:lstStyle/>
                  <a:p>
                    <a:fld id="{BDD06A94-7D10-4B15-AEB9-1D4290CC77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3-E14C-414E-B5BF-A71C9D51E3BF}"/>
                </c:ext>
              </c:extLst>
            </c:dLbl>
            <c:dLbl>
              <c:idx val="16"/>
              <c:layout/>
              <c:tx>
                <c:rich>
                  <a:bodyPr/>
                  <a:lstStyle/>
                  <a:p>
                    <a:fld id="{D2B87528-6CB9-4205-8C48-3C1C206DC8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4-E14C-414E-B5BF-A71C9D51E3BF}"/>
                </c:ext>
              </c:extLst>
            </c:dLbl>
            <c:dLbl>
              <c:idx val="17"/>
              <c:layout/>
              <c:tx>
                <c:rich>
                  <a:bodyPr/>
                  <a:lstStyle/>
                  <a:p>
                    <a:fld id="{A48308EE-F589-485B-88C7-422549C1D2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5-E14C-414E-B5BF-A71C9D51E3BF}"/>
                </c:ext>
              </c:extLst>
            </c:dLbl>
            <c:dLbl>
              <c:idx val="18"/>
              <c:layout/>
              <c:tx>
                <c:rich>
                  <a:bodyPr/>
                  <a:lstStyle/>
                  <a:p>
                    <a:fld id="{360F69A1-BFE5-49A7-B4C8-26A1538C9D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6-E14C-414E-B5BF-A71C9D51E3BF}"/>
                </c:ext>
              </c:extLst>
            </c:dLbl>
            <c:dLbl>
              <c:idx val="19"/>
              <c:layout/>
              <c:tx>
                <c:rich>
                  <a:bodyPr/>
                  <a:lstStyle/>
                  <a:p>
                    <a:fld id="{70D026EA-7DDC-4F18-BC0F-1C795E1A77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7-E14C-414E-B5BF-A71C9D51E3BF}"/>
                </c:ext>
              </c:extLst>
            </c:dLbl>
            <c:dLbl>
              <c:idx val="20"/>
              <c:layout/>
              <c:tx>
                <c:rich>
                  <a:bodyPr/>
                  <a:lstStyle/>
                  <a:p>
                    <a:fld id="{D7A790AD-7036-4BA1-BC15-1CDA960EDA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8-E14C-414E-B5BF-A71C9D51E3BF}"/>
                </c:ext>
              </c:extLst>
            </c:dLbl>
            <c:dLbl>
              <c:idx val="21"/>
              <c:layout/>
              <c:tx>
                <c:rich>
                  <a:bodyPr/>
                  <a:lstStyle/>
                  <a:p>
                    <a:fld id="{BAE41428-0F15-4827-9B87-69AF71DF9E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39-E14C-414E-B5BF-A71C9D51E3BF}"/>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A-E14C-414E-B5BF-A71C9D51E3BF}"/>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E14C-414E-B5BF-A71C9D51E3BF}"/>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C-E14C-414E-B5BF-A71C9D51E3BF}"/>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D-E14C-414E-B5BF-A71C9D51E3BF}"/>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E14C-414E-B5BF-A71C9D51E3BF}"/>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F-E14C-414E-B5BF-A71C9D51E3BF}"/>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0-E14C-414E-B5BF-A71C9D51E3BF}"/>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E14C-414E-B5BF-A71C9D51E3BF}"/>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2-E14C-414E-B5BF-A71C9D51E3BF}"/>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3-E14C-414E-B5BF-A71C9D51E3BF}"/>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4-E14C-414E-B5BF-A71C9D51E3BF}"/>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E14C-414E-B5BF-A71C9D51E3BF}"/>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6-E14C-414E-B5BF-A71C9D51E3BF}"/>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7-E14C-414E-B5BF-A71C9D51E3BF}"/>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8-E14C-414E-B5BF-A71C9D51E3BF}"/>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9-E14C-414E-B5BF-A71C9D51E3BF}"/>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A-E14C-414E-B5BF-A71C9D51E3BF}"/>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B-E14C-414E-B5BF-A71C9D51E3BF}"/>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C-E14C-414E-B5BF-A71C9D51E3BF}"/>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D-E14C-414E-B5BF-A71C9D51E3BF}"/>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E-E14C-414E-B5BF-A71C9D51E3BF}"/>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F-E14C-414E-B5BF-A71C9D51E3BF}"/>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0-E14C-414E-B5BF-A71C9D51E3BF}"/>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E14C-414E-B5BF-A71C9D51E3BF}"/>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E14C-414E-B5BF-A71C9D51E3BF}"/>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E14C-414E-B5BF-A71C9D51E3BF}"/>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E14C-414E-B5BF-A71C9D51E3BF}"/>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5-E14C-414E-B5BF-A71C9D51E3BF}"/>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6-E14C-414E-B5BF-A71C9D51E3BF}"/>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7-E14C-414E-B5BF-A71C9D51E3BF}"/>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8-E14C-414E-B5BF-A71C9D51E3BF}"/>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9-E14C-414E-B5BF-A71C9D51E3BF}"/>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A-E14C-414E-B5BF-A71C9D51E3BF}"/>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B-E14C-414E-B5BF-A71C9D51E3BF}"/>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C-E14C-414E-B5BF-A71C9D51E3BF}"/>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D-E14C-414E-B5BF-A71C9D51E3BF}"/>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E-E14C-414E-B5BF-A71C9D51E3BF}"/>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F-E14C-414E-B5BF-A71C9D51E3BF}"/>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0-E14C-414E-B5BF-A71C9D51E3BF}"/>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1-E14C-414E-B5BF-A71C9D51E3BF}"/>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2-E14C-414E-B5BF-A71C9D51E3BF}"/>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3-E14C-414E-B5BF-A71C9D51E3BF}"/>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4-E14C-414E-B5BF-A71C9D51E3BF}"/>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5-E14C-414E-B5BF-A71C9D51E3BF}"/>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6-E14C-414E-B5BF-A71C9D51E3BF}"/>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7-E14C-414E-B5BF-A71C9D51E3BF}"/>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8-E14C-414E-B5BF-A71C9D51E3BF}"/>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9-E14C-414E-B5BF-A71C9D51E3BF}"/>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6A-E14C-414E-B5BF-A71C9D51E3BF}"/>
                </c:ext>
              </c:extLst>
            </c:dLbl>
            <c:spPr>
              <a:noFill/>
              <a:ln>
                <a:noFill/>
              </a:ln>
              <a:effectLst/>
            </c:spPr>
            <c:txPr>
              <a:bodyPr wrap="square" lIns="38100" tIns="19050" rIns="38100" bIns="19050" anchor="ctr">
                <a:spAutoFit/>
              </a:bodyPr>
              <a:lstStyle/>
              <a:p>
                <a:pPr>
                  <a:defRPr sz="1050" b="1">
                    <a:solidFill>
                      <a:schemeClr val="tx1">
                        <a:lumMod val="75000"/>
                        <a:lumOff val="2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2.17'!$D$5:$BV$5</c:f>
              <c:numCache>
                <c:formatCode>0%</c:formatCode>
                <c:ptCount val="71"/>
                <c:pt idx="2" formatCode="0.0%">
                  <c:v>0.26251292968498541</c:v>
                </c:pt>
                <c:pt idx="3" formatCode="0.0%">
                  <c:v>0.26951293609759752</c:v>
                </c:pt>
                <c:pt idx="4" formatCode="0.0%">
                  <c:v>0.27213838074806979</c:v>
                </c:pt>
                <c:pt idx="5" formatCode="0.0%">
                  <c:v>0.27249964903895424</c:v>
                </c:pt>
                <c:pt idx="6" formatCode="0.0%">
                  <c:v>0.27428537945625042</c:v>
                </c:pt>
                <c:pt idx="7" formatCode="0.0%">
                  <c:v>0.27764746068671153</c:v>
                </c:pt>
                <c:pt idx="8" formatCode="0.0%">
                  <c:v>0.27713018571084913</c:v>
                </c:pt>
                <c:pt idx="9" formatCode="0.0%">
                  <c:v>0.28247521282352384</c:v>
                </c:pt>
                <c:pt idx="10" formatCode="0.0%">
                  <c:v>0.27864654962871571</c:v>
                </c:pt>
                <c:pt idx="11" formatCode="0.0%">
                  <c:v>0.28667144020266394</c:v>
                </c:pt>
                <c:pt idx="12" formatCode="0.0%">
                  <c:v>0.29223447128789071</c:v>
                </c:pt>
                <c:pt idx="13" formatCode="0.0%">
                  <c:v>0.30437169982512874</c:v>
                </c:pt>
                <c:pt idx="14" formatCode="0.0%">
                  <c:v>0.30979462390228069</c:v>
                </c:pt>
                <c:pt idx="15" formatCode="0.0%">
                  <c:v>0.31136738171685618</c:v>
                </c:pt>
                <c:pt idx="16" formatCode="0.0%">
                  <c:v>0.31167285208836515</c:v>
                </c:pt>
                <c:pt idx="17" formatCode="0.0%">
                  <c:v>0.31091826094872366</c:v>
                </c:pt>
                <c:pt idx="18" formatCode="0.0%">
                  <c:v>0.3122211848756466</c:v>
                </c:pt>
                <c:pt idx="19" formatCode="0.0%">
                  <c:v>0.30947139983840022</c:v>
                </c:pt>
                <c:pt idx="20" formatCode="0.0%">
                  <c:v>0.31448468753978143</c:v>
                </c:pt>
                <c:pt idx="21" formatCode="0.0%">
                  <c:v>0.31169995011602891</c:v>
                </c:pt>
              </c:numCache>
            </c:numRef>
          </c:val>
          <c:smooth val="0"/>
          <c:extLst>
            <c:ext xmlns:c15="http://schemas.microsoft.com/office/drawing/2012/chart" uri="{02D57815-91ED-43cb-92C2-25804820EDAC}">
              <c15:datalabelsRange>
                <c15:f>'Fig 2.17'!$D$14:$BV$14</c15:f>
                <c15:dlblRangeCache>
                  <c:ptCount val="71"/>
                  <c:pt idx="2">
                    <c:v>26,3%</c:v>
                  </c:pt>
                  <c:pt idx="21">
                    <c:v>31,2%</c:v>
                  </c:pt>
                </c15:dlblRangeCache>
              </c15:datalabelsRange>
            </c:ext>
            <c:ext xmlns:c16="http://schemas.microsoft.com/office/drawing/2014/chart" uri="{C3380CC4-5D6E-409C-BE32-E72D297353CC}">
              <c16:uniqueId val="{0000016B-E14C-414E-B5BF-A71C9D51E3BF}"/>
            </c:ext>
          </c:extLst>
        </c:ser>
        <c:dLbls>
          <c:showLegendKey val="0"/>
          <c:showVal val="0"/>
          <c:showCatName val="0"/>
          <c:showSerName val="0"/>
          <c:showPercent val="0"/>
          <c:showBubbleSize val="0"/>
        </c:dLbls>
        <c:smooth val="0"/>
        <c:axId val="116545408"/>
        <c:axId val="116546944"/>
      </c:lineChart>
      <c:catAx>
        <c:axId val="116545408"/>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16546944"/>
        <c:crosses val="autoZero"/>
        <c:auto val="1"/>
        <c:lblAlgn val="ctr"/>
        <c:lblOffset val="100"/>
        <c:tickLblSkip val="5"/>
        <c:noMultiLvlLbl val="0"/>
      </c:catAx>
      <c:valAx>
        <c:axId val="116546944"/>
        <c:scaling>
          <c:orientation val="minMax"/>
          <c:max val="0.33000000000000007"/>
          <c:min val="0.26"/>
        </c:scaling>
        <c:delete val="0"/>
        <c:axPos val="l"/>
        <c:title>
          <c:tx>
            <c:rich>
              <a:bodyPr rot="-5400000" vert="horz"/>
              <a:lstStyle/>
              <a:p>
                <a:pPr>
                  <a:defRPr sz="900" b="0"/>
                </a:pPr>
                <a:r>
                  <a:rPr lang="en-US" sz="900" b="0"/>
                  <a:t>en % de la masse des revenus d’activité</a:t>
                </a:r>
              </a:p>
            </c:rich>
          </c:tx>
          <c:layout>
            <c:manualLayout>
              <c:xMode val="edge"/>
              <c:yMode val="edge"/>
              <c:x val="1.1423015873015868E-2"/>
              <c:y val="0.10872222222222222"/>
            </c:manualLayout>
          </c:layout>
          <c:overlay val="0"/>
        </c:title>
        <c:numFmt formatCode="0%" sourceLinked="0"/>
        <c:majorTickMark val="out"/>
        <c:minorTickMark val="none"/>
        <c:tickLblPos val="nextTo"/>
        <c:crossAx val="116545408"/>
        <c:crosses val="autoZero"/>
        <c:crossBetween val="between"/>
        <c:majorUnit val="2.0000000000000004E-2"/>
      </c:valAx>
      <c:spPr>
        <a:noFill/>
        <a:ln w="25400">
          <a:noFill/>
        </a:ln>
      </c:spPr>
    </c:plotArea>
    <c:legend>
      <c:legendPos val="b"/>
      <c:layout>
        <c:manualLayout>
          <c:xMode val="edge"/>
          <c:yMode val="edge"/>
          <c:x val="9.432539682539676E-3"/>
          <c:y val="0.84114475308641978"/>
          <c:w val="0.95750846560846559"/>
          <c:h val="0.15875771604938271"/>
        </c:manualLayout>
      </c:layout>
      <c:overlay val="0"/>
      <c:txPr>
        <a:bodyPr/>
        <a:lstStyle/>
        <a:p>
          <a:pPr>
            <a:defRPr sz="8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Obs</c:v>
          </c:tx>
          <c:spPr>
            <a:ln w="28575" cap="rnd">
              <a:solidFill>
                <a:schemeClr val="bg1">
                  <a:lumMod val="50000"/>
                </a:schemeClr>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AD-4A47-8826-5159B116764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AD-4A47-8826-5159B116764F}"/>
                </c:ext>
              </c:extLst>
            </c:dLbl>
            <c:dLbl>
              <c:idx val="2"/>
              <c:layout/>
              <c:tx>
                <c:rich>
                  <a:bodyPr/>
                  <a:lstStyle/>
                  <a:p>
                    <a:fld id="{AA354C98-C283-4186-AA01-BBA3EE8476F0}"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EAD-4A47-8826-5159B116764F}"/>
                </c:ext>
              </c:extLst>
            </c:dLbl>
            <c:dLbl>
              <c:idx val="3"/>
              <c:layout/>
              <c:tx>
                <c:rich>
                  <a:bodyPr/>
                  <a:lstStyle/>
                  <a:p>
                    <a:fld id="{1C593952-398A-4627-A79C-D383F9D5FA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EAD-4A47-8826-5159B116764F}"/>
                </c:ext>
              </c:extLst>
            </c:dLbl>
            <c:dLbl>
              <c:idx val="4"/>
              <c:layout/>
              <c:tx>
                <c:rich>
                  <a:bodyPr/>
                  <a:lstStyle/>
                  <a:p>
                    <a:fld id="{BFD8A31C-E595-4565-9931-1C9914F225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EAD-4A47-8826-5159B116764F}"/>
                </c:ext>
              </c:extLst>
            </c:dLbl>
            <c:dLbl>
              <c:idx val="5"/>
              <c:layout/>
              <c:tx>
                <c:rich>
                  <a:bodyPr/>
                  <a:lstStyle/>
                  <a:p>
                    <a:fld id="{26BA5E29-480D-4724-A67F-99B35408857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EAD-4A47-8826-5159B116764F}"/>
                </c:ext>
              </c:extLst>
            </c:dLbl>
            <c:dLbl>
              <c:idx val="6"/>
              <c:layout/>
              <c:tx>
                <c:rich>
                  <a:bodyPr/>
                  <a:lstStyle/>
                  <a:p>
                    <a:fld id="{EC7A2243-5BB5-43B0-90C5-EBC0D125CD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EAD-4A47-8826-5159B116764F}"/>
                </c:ext>
              </c:extLst>
            </c:dLbl>
            <c:dLbl>
              <c:idx val="7"/>
              <c:layout/>
              <c:tx>
                <c:rich>
                  <a:bodyPr/>
                  <a:lstStyle/>
                  <a:p>
                    <a:fld id="{1CDAFFAE-9E86-43AF-B91F-4041009634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EAD-4A47-8826-5159B116764F}"/>
                </c:ext>
              </c:extLst>
            </c:dLbl>
            <c:dLbl>
              <c:idx val="8"/>
              <c:layout/>
              <c:tx>
                <c:rich>
                  <a:bodyPr/>
                  <a:lstStyle/>
                  <a:p>
                    <a:fld id="{7861C550-73EC-47C3-87A1-381F5820A7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EAD-4A47-8826-5159B116764F}"/>
                </c:ext>
              </c:extLst>
            </c:dLbl>
            <c:dLbl>
              <c:idx val="9"/>
              <c:layout/>
              <c:tx>
                <c:rich>
                  <a:bodyPr/>
                  <a:lstStyle/>
                  <a:p>
                    <a:fld id="{7DCA1652-5803-4E8E-978E-3AE940614C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EAD-4A47-8826-5159B116764F}"/>
                </c:ext>
              </c:extLst>
            </c:dLbl>
            <c:dLbl>
              <c:idx val="10"/>
              <c:layout/>
              <c:tx>
                <c:rich>
                  <a:bodyPr/>
                  <a:lstStyle/>
                  <a:p>
                    <a:fld id="{355D976A-DC6D-4864-B3ED-2DA8546395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EAD-4A47-8826-5159B116764F}"/>
                </c:ext>
              </c:extLst>
            </c:dLbl>
            <c:dLbl>
              <c:idx val="11"/>
              <c:layout/>
              <c:tx>
                <c:rich>
                  <a:bodyPr/>
                  <a:lstStyle/>
                  <a:p>
                    <a:fld id="{C674C1FC-049D-485F-82D8-38CFE3124D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EAD-4A47-8826-5159B116764F}"/>
                </c:ext>
              </c:extLst>
            </c:dLbl>
            <c:dLbl>
              <c:idx val="12"/>
              <c:layout/>
              <c:tx>
                <c:rich>
                  <a:bodyPr/>
                  <a:lstStyle/>
                  <a:p>
                    <a:fld id="{BAB1CA10-BF7A-4D2D-9070-A39A68CDA7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EAD-4A47-8826-5159B116764F}"/>
                </c:ext>
              </c:extLst>
            </c:dLbl>
            <c:dLbl>
              <c:idx val="13"/>
              <c:layout/>
              <c:tx>
                <c:rich>
                  <a:bodyPr/>
                  <a:lstStyle/>
                  <a:p>
                    <a:fld id="{64040155-4743-415D-83C2-AA4191A268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EAD-4A47-8826-5159B116764F}"/>
                </c:ext>
              </c:extLst>
            </c:dLbl>
            <c:dLbl>
              <c:idx val="14"/>
              <c:layout/>
              <c:tx>
                <c:rich>
                  <a:bodyPr/>
                  <a:lstStyle/>
                  <a:p>
                    <a:fld id="{07BD6648-2BE9-4BDF-AFDF-110D1518E4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EAD-4A47-8826-5159B116764F}"/>
                </c:ext>
              </c:extLst>
            </c:dLbl>
            <c:dLbl>
              <c:idx val="15"/>
              <c:layout/>
              <c:tx>
                <c:rich>
                  <a:bodyPr/>
                  <a:lstStyle/>
                  <a:p>
                    <a:fld id="{43659D37-D0E8-40C3-B4B5-8CC24E2248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EAD-4A47-8826-5159B116764F}"/>
                </c:ext>
              </c:extLst>
            </c:dLbl>
            <c:dLbl>
              <c:idx val="16"/>
              <c:layout/>
              <c:tx>
                <c:rich>
                  <a:bodyPr/>
                  <a:lstStyle/>
                  <a:p>
                    <a:fld id="{1099051B-03DD-4E6D-A7DA-DD8B41AAB0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EAD-4A47-8826-5159B116764F}"/>
                </c:ext>
              </c:extLst>
            </c:dLbl>
            <c:dLbl>
              <c:idx val="17"/>
              <c:layout/>
              <c:tx>
                <c:rich>
                  <a:bodyPr/>
                  <a:lstStyle/>
                  <a:p>
                    <a:fld id="{0AA4E982-8A3D-4CDD-9687-21943B6D39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EAD-4A47-8826-5159B116764F}"/>
                </c:ext>
              </c:extLst>
            </c:dLbl>
            <c:dLbl>
              <c:idx val="18"/>
              <c:layout/>
              <c:tx>
                <c:rich>
                  <a:bodyPr/>
                  <a:lstStyle/>
                  <a:p>
                    <a:fld id="{66682FEB-6A55-435A-8363-8017234705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EAD-4A47-8826-5159B116764F}"/>
                </c:ext>
              </c:extLst>
            </c:dLbl>
            <c:dLbl>
              <c:idx val="19"/>
              <c:layout/>
              <c:tx>
                <c:rich>
                  <a:bodyPr/>
                  <a:lstStyle/>
                  <a:p>
                    <a:fld id="{E093AD8B-A407-494B-B837-92A856B51D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EAD-4A47-8826-5159B116764F}"/>
                </c:ext>
              </c:extLst>
            </c:dLbl>
            <c:dLbl>
              <c:idx val="20"/>
              <c:layout/>
              <c:tx>
                <c:rich>
                  <a:bodyPr/>
                  <a:lstStyle/>
                  <a:p>
                    <a:fld id="{7B204974-541F-4C98-936B-E24242CA04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9EAD-4A47-8826-5159B116764F}"/>
                </c:ext>
              </c:extLst>
            </c:dLbl>
            <c:dLbl>
              <c:idx val="21"/>
              <c:layout>
                <c:manualLayout>
                  <c:x val="-1.2385099177552008E-2"/>
                  <c:y val="-5.3653747826976177E-2"/>
                </c:manualLayout>
              </c:layout>
              <c:tx>
                <c:rich>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fld id="{3829492D-F22D-4F80-9B40-2AB074D8389D}" type="CELLRANGE">
                      <a:rPr lang="en-US" sz="1050" b="1">
                        <a:solidFill>
                          <a:schemeClr val="bg1">
                            <a:lumMod val="50000"/>
                          </a:schemeClr>
                        </a:solidFill>
                      </a:rPr>
                      <a:pPr>
                        <a:defRPr sz="1050" b="1">
                          <a:solidFill>
                            <a:schemeClr val="bg1">
                              <a:lumMod val="50000"/>
                            </a:schemeClr>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lumMod val="50000"/>
                        </a:schemeClr>
                      </a:solidFill>
                      <a:latin typeface="+mn-lt"/>
                      <a:ea typeface="+mn-ea"/>
                      <a:cs typeface="+mn-cs"/>
                    </a:defRPr>
                  </a:pPr>
                  <a:endParaRPr lang="fr-FR"/>
                </a:p>
              </c:tx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9EAD-4A47-8826-5159B116764F}"/>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EAD-4A47-8826-5159B116764F}"/>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EAD-4A47-8826-5159B116764F}"/>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EAD-4A47-8826-5159B116764F}"/>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EAD-4A47-8826-5159B116764F}"/>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EAD-4A47-8826-5159B116764F}"/>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EAD-4A47-8826-5159B116764F}"/>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EAD-4A47-8826-5159B116764F}"/>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EAD-4A47-8826-5159B116764F}"/>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EAD-4A47-8826-5159B116764F}"/>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EAD-4A47-8826-5159B116764F}"/>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EAD-4A47-8826-5159B116764F}"/>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EAD-4A47-8826-5159B116764F}"/>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EAD-4A47-8826-5159B116764F}"/>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EAD-4A47-8826-5159B116764F}"/>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EAD-4A47-8826-5159B116764F}"/>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EAD-4A47-8826-5159B116764F}"/>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EAD-4A47-8826-5159B116764F}"/>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EAD-4A47-8826-5159B116764F}"/>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EAD-4A47-8826-5159B116764F}"/>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EAD-4A47-8826-5159B116764F}"/>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EAD-4A47-8826-5159B116764F}"/>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EAD-4A47-8826-5159B116764F}"/>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EAD-4A47-8826-5159B116764F}"/>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EAD-4A47-8826-5159B116764F}"/>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EAD-4A47-8826-5159B116764F}"/>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EAD-4A47-8826-5159B116764F}"/>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EAD-4A47-8826-5159B116764F}"/>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EAD-4A47-8826-5159B116764F}"/>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EAD-4A47-8826-5159B116764F}"/>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EAD-4A47-8826-5159B116764F}"/>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EAD-4A47-8826-5159B116764F}"/>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EAD-4A47-8826-5159B116764F}"/>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EAD-4A47-8826-5159B116764F}"/>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EAD-4A47-8826-5159B116764F}"/>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EAD-4A47-8826-5159B116764F}"/>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EAD-4A47-8826-5159B116764F}"/>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EAD-4A47-8826-5159B116764F}"/>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EAD-4A47-8826-5159B116764F}"/>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EAD-4A47-8826-5159B116764F}"/>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EAD-4A47-8826-5159B116764F}"/>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EAD-4A47-8826-5159B116764F}"/>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EAD-4A47-8826-5159B116764F}"/>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EAD-4A47-8826-5159B116764F}"/>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EAD-4A47-8826-5159B116764F}"/>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EAD-4A47-8826-5159B116764F}"/>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EAD-4A47-8826-5159B116764F}"/>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EAD-4A47-8826-5159B116764F}"/>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EAD-4A47-8826-5159B116764F}"/>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 formatCode="0.0%">
                <c:v>2.0201509155782241E-2</c:v>
              </c:pt>
              <c:pt idx="3" formatCode="0.0%">
                <c:v>2.0163147267608737E-2</c:v>
              </c:pt>
              <c:pt idx="4" formatCode="0.0%">
                <c:v>2.036672689775984E-2</c:v>
              </c:pt>
              <c:pt idx="5" formatCode="0.0%">
                <c:v>2.0233857097449466E-2</c:v>
              </c:pt>
              <c:pt idx="6" formatCode="0.0%">
                <c:v>2.0899300001942265E-2</c:v>
              </c:pt>
              <c:pt idx="7" formatCode="0.0%">
                <c:v>2.0963859875169404E-2</c:v>
              </c:pt>
              <c:pt idx="8" formatCode="0.0%">
                <c:v>1.8971313118638602E-2</c:v>
              </c:pt>
              <c:pt idx="9" formatCode="0.0%">
                <c:v>1.9864973438267645E-2</c:v>
              </c:pt>
              <c:pt idx="10" formatCode="0.0%">
                <c:v>1.9968018843614335E-2</c:v>
              </c:pt>
              <c:pt idx="11" formatCode="0.0%">
                <c:v>2.0500151090176142E-2</c:v>
              </c:pt>
              <c:pt idx="12" formatCode="0.0%">
                <c:v>2.1121980961277192E-2</c:v>
              </c:pt>
              <c:pt idx="13" formatCode="0.0%">
                <c:v>2.1127052975230196E-2</c:v>
              </c:pt>
              <c:pt idx="14" formatCode="0.0%">
                <c:v>2.1087307893202779E-2</c:v>
              </c:pt>
              <c:pt idx="15" formatCode="0.0%">
                <c:v>2.0733011320562458E-2</c:v>
              </c:pt>
              <c:pt idx="16" formatCode="0.0%">
                <c:v>2.0682904119961099E-2</c:v>
              </c:pt>
              <c:pt idx="17" formatCode="0.0%">
                <c:v>2.0060962785515574E-2</c:v>
              </c:pt>
              <c:pt idx="18" formatCode="0.0%">
                <c:v>1.9946330443474783E-2</c:v>
              </c:pt>
              <c:pt idx="19" formatCode="0.0%">
                <c:v>1.9512084426495459E-2</c:v>
              </c:pt>
              <c:pt idx="20" formatCode="0.0%">
                <c:v>2.1119748642776992E-2</c:v>
              </c:pt>
              <c:pt idx="21" formatCode="0.0%">
                <c:v>1.952840559668375E-2</c:v>
              </c:pt>
            </c:numLit>
          </c:val>
          <c:smooth val="0"/>
          <c:extLst>
            <c:ext xmlns:c15="http://schemas.microsoft.com/office/drawing/2012/chart" uri="{02D57815-91ED-43cb-92C2-25804820EDAC}">
              <c15:datalabelsRange>
                <c15:f>{""."".""."".""."".""."".""."".""."".""."".""."".""."".""."".""."2,0%".""."".""."".""."".""."".""."".""."".""."".""."".""."".""."".""."".""."".""."".""."".""."".""."".""."".""."".""."".""."".""."".""."".""."".""."".""}</c15:f>
                <c15:dlblRangeCache>
                  <c:ptCount val="71"/>
                  <c:pt idx="21">
                    <c:v>2,0%</c:v>
                  </c:pt>
                </c15:dlblRangeCache>
              </c15:datalabelsRange>
            </c:ext>
            <c:ext xmlns:c16="http://schemas.microsoft.com/office/drawing/2014/chart" uri="{C3380CC4-5D6E-409C-BE32-E72D297353CC}">
              <c16:uniqueId val="{00000047-9EAD-4A47-8826-5159B116764F}"/>
            </c:ext>
          </c:extLst>
        </c:ser>
        <c:ser>
          <c:idx val="1"/>
          <c:order val="1"/>
          <c:tx>
            <c:v>Conv. EEC - tous sc.</c:v>
          </c:tx>
          <c:spPr>
            <a:ln w="28575" cap="rnd">
              <a:solidFill>
                <a:schemeClr val="tx2"/>
              </a:solidFill>
              <a:prstDash val="solid"/>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1" formatCode="0.0%">
                <c:v>1.952840559668375E-2</c:v>
              </c:pt>
              <c:pt idx="22" formatCode="0.0%">
                <c:v>2.0033506378989312E-2</c:v>
              </c:pt>
              <c:pt idx="23" formatCode="0.0%">
                <c:v>2.0033506378989315E-2</c:v>
              </c:pt>
              <c:pt idx="24" formatCode="0.0%">
                <c:v>2.0033506378989315E-2</c:v>
              </c:pt>
              <c:pt idx="25" formatCode="0.0%">
                <c:v>2.0033506378989319E-2</c:v>
              </c:pt>
              <c:pt idx="26" formatCode="0.0%">
                <c:v>2.0033506378989315E-2</c:v>
              </c:pt>
              <c:pt idx="27" formatCode="0.0%">
                <c:v>2.0033506378989312E-2</c:v>
              </c:pt>
              <c:pt idx="28" formatCode="0.0%">
                <c:v>2.0033506378989315E-2</c:v>
              </c:pt>
              <c:pt idx="29" formatCode="0.0%">
                <c:v>2.0033506378989315E-2</c:v>
              </c:pt>
              <c:pt idx="30" formatCode="0.0%">
                <c:v>2.0033506378989312E-2</c:v>
              </c:pt>
              <c:pt idx="31" formatCode="0.0%">
                <c:v>2.0033506378989315E-2</c:v>
              </c:pt>
              <c:pt idx="32" formatCode="0.0%">
                <c:v>2.0033506378989312E-2</c:v>
              </c:pt>
              <c:pt idx="33" formatCode="0.0%">
                <c:v>2.0033506378989315E-2</c:v>
              </c:pt>
              <c:pt idx="34" formatCode="0.0%">
                <c:v>2.0033506378989315E-2</c:v>
              </c:pt>
              <c:pt idx="35" formatCode="0.0%">
                <c:v>2.0033506378989312E-2</c:v>
              </c:pt>
              <c:pt idx="36" formatCode="0.0%">
                <c:v>2.0033506378989315E-2</c:v>
              </c:pt>
              <c:pt idx="37" formatCode="0.0%">
                <c:v>2.0033506378989308E-2</c:v>
              </c:pt>
              <c:pt idx="38" formatCode="0.0%">
                <c:v>2.0033506378989322E-2</c:v>
              </c:pt>
              <c:pt idx="39" formatCode="0.0%">
                <c:v>2.0033506378989315E-2</c:v>
              </c:pt>
              <c:pt idx="40" formatCode="0.0%">
                <c:v>2.0033506378989315E-2</c:v>
              </c:pt>
              <c:pt idx="41" formatCode="0.0%">
                <c:v>2.0033506378989319E-2</c:v>
              </c:pt>
              <c:pt idx="42" formatCode="0.0%">
                <c:v>2.0033506378989315E-2</c:v>
              </c:pt>
              <c:pt idx="43" formatCode="0.0%">
                <c:v>2.0033506378989312E-2</c:v>
              </c:pt>
              <c:pt idx="44" formatCode="0.0%">
                <c:v>2.0033506378989312E-2</c:v>
              </c:pt>
              <c:pt idx="45" formatCode="0.0%">
                <c:v>2.0033506378989312E-2</c:v>
              </c:pt>
              <c:pt idx="46" formatCode="0.0%">
                <c:v>2.0033506378989312E-2</c:v>
              </c:pt>
              <c:pt idx="47" formatCode="0.0%">
                <c:v>2.0033506378989315E-2</c:v>
              </c:pt>
              <c:pt idx="48" formatCode="0.0%">
                <c:v>2.0033506378989312E-2</c:v>
              </c:pt>
              <c:pt idx="49" formatCode="0.0%">
                <c:v>2.0033506378989312E-2</c:v>
              </c:pt>
              <c:pt idx="50" formatCode="0.0%">
                <c:v>2.0033506378989315E-2</c:v>
              </c:pt>
              <c:pt idx="51" formatCode="0.0%">
                <c:v>2.0033506378989312E-2</c:v>
              </c:pt>
              <c:pt idx="52" formatCode="0.0%">
                <c:v>2.0033506378989312E-2</c:v>
              </c:pt>
              <c:pt idx="53" formatCode="0.0%">
                <c:v>2.0033506378989315E-2</c:v>
              </c:pt>
              <c:pt idx="54" formatCode="0.0%">
                <c:v>2.0033506378989315E-2</c:v>
              </c:pt>
              <c:pt idx="55" formatCode="0.0%">
                <c:v>2.0033506378989312E-2</c:v>
              </c:pt>
              <c:pt idx="56" formatCode="0.0%">
                <c:v>2.0033506378989315E-2</c:v>
              </c:pt>
              <c:pt idx="57" formatCode="0.0%">
                <c:v>2.0033506378989312E-2</c:v>
              </c:pt>
              <c:pt idx="58" formatCode="0.0%">
                <c:v>2.0033506378989315E-2</c:v>
              </c:pt>
              <c:pt idx="59" formatCode="0.0%">
                <c:v>2.0033506378989315E-2</c:v>
              </c:pt>
              <c:pt idx="60" formatCode="0.0%">
                <c:v>2.0033506378989315E-2</c:v>
              </c:pt>
              <c:pt idx="61" formatCode="0.0%">
                <c:v>2.0033506378989312E-2</c:v>
              </c:pt>
              <c:pt idx="62" formatCode="0.0%">
                <c:v>2.0033506378989312E-2</c:v>
              </c:pt>
              <c:pt idx="63" formatCode="0.0%">
                <c:v>2.0033506378989315E-2</c:v>
              </c:pt>
              <c:pt idx="64" formatCode="0.0%">
                <c:v>2.0033506378989315E-2</c:v>
              </c:pt>
              <c:pt idx="65" formatCode="0.0%">
                <c:v>2.0033506378989308E-2</c:v>
              </c:pt>
              <c:pt idx="66" formatCode="0.0%">
                <c:v>2.0033506378989315E-2</c:v>
              </c:pt>
              <c:pt idx="67" formatCode="0.0%">
                <c:v>2.0033506378989315E-2</c:v>
              </c:pt>
              <c:pt idx="68" formatCode="0.0%">
                <c:v>2.0033506378989312E-2</c:v>
              </c:pt>
              <c:pt idx="69" formatCode="0.0%">
                <c:v>2.0033506378989315E-2</c:v>
              </c:pt>
              <c:pt idx="70" formatCode="0.0%">
                <c:v>2.0033506378989315E-2</c:v>
              </c:pt>
            </c:numLit>
          </c:val>
          <c:smooth val="0"/>
          <c:extLst>
            <c:ext xmlns:c16="http://schemas.microsoft.com/office/drawing/2014/chart" uri="{C3380CC4-5D6E-409C-BE32-E72D297353CC}">
              <c16:uniqueId val="{00000048-9EAD-4A47-8826-5159B116764F}"/>
            </c:ext>
          </c:extLst>
        </c:ser>
        <c:ser>
          <c:idx val="6"/>
          <c:order val="2"/>
          <c:tx>
            <c:v>Conv. EPR - 1,6%</c:v>
          </c:tx>
          <c:spPr>
            <a:ln w="28575" cap="rnd">
              <a:solidFill>
                <a:srgbClr val="006600"/>
              </a:solidFill>
              <a:prstDash val="sysDash"/>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EAD-4A47-8826-5159B116764F}"/>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EAD-4A47-8826-5159B116764F}"/>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EAD-4A47-8826-5159B116764F}"/>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EAD-4A47-8826-5159B116764F}"/>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EAD-4A47-8826-5159B116764F}"/>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EAD-4A47-8826-5159B116764F}"/>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EAD-4A47-8826-5159B116764F}"/>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EAD-4A47-8826-5159B116764F}"/>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EAD-4A47-8826-5159B116764F}"/>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EAD-4A47-8826-5159B116764F}"/>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EAD-4A47-8826-5159B116764F}"/>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EAD-4A47-8826-5159B116764F}"/>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EAD-4A47-8826-5159B116764F}"/>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EAD-4A47-8826-5159B116764F}"/>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EAD-4A47-8826-5159B116764F}"/>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EAD-4A47-8826-5159B116764F}"/>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EAD-4A47-8826-5159B116764F}"/>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EAD-4A47-8826-5159B116764F}"/>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EAD-4A47-8826-5159B116764F}"/>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EAD-4A47-8826-5159B116764F}"/>
                </c:ext>
              </c:extLst>
            </c:dLbl>
            <c:dLbl>
              <c:idx val="20"/>
              <c:layout/>
              <c:tx>
                <c:rich>
                  <a:bodyPr/>
                  <a:lstStyle/>
                  <a:p>
                    <a:fld id="{A6B41FA8-6892-4465-92AF-2171DDC1CFDB}"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9EAD-4A47-8826-5159B116764F}"/>
                </c:ext>
              </c:extLst>
            </c:dLbl>
            <c:dLbl>
              <c:idx val="21"/>
              <c:layout/>
              <c:tx>
                <c:rich>
                  <a:bodyPr/>
                  <a:lstStyle/>
                  <a:p>
                    <a:fld id="{813DBCE4-C23B-4BF4-BB6F-585DA58EE3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9EAD-4A47-8826-5159B116764F}"/>
                </c:ext>
              </c:extLst>
            </c:dLbl>
            <c:dLbl>
              <c:idx val="22"/>
              <c:layout/>
              <c:tx>
                <c:rich>
                  <a:bodyPr/>
                  <a:lstStyle/>
                  <a:p>
                    <a:fld id="{8EF198DE-BAF4-4CCC-A947-9C16BABCDD1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9EAD-4A47-8826-5159B116764F}"/>
                </c:ext>
              </c:extLst>
            </c:dLbl>
            <c:dLbl>
              <c:idx val="23"/>
              <c:layout/>
              <c:tx>
                <c:rich>
                  <a:bodyPr/>
                  <a:lstStyle/>
                  <a:p>
                    <a:fld id="{8B3665BA-5309-4773-9468-46982964239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9EAD-4A47-8826-5159B116764F}"/>
                </c:ext>
              </c:extLst>
            </c:dLbl>
            <c:dLbl>
              <c:idx val="24"/>
              <c:layout/>
              <c:tx>
                <c:rich>
                  <a:bodyPr/>
                  <a:lstStyle/>
                  <a:p>
                    <a:fld id="{3DB4337F-3D4F-4252-90B2-36BFA4408C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9EAD-4A47-8826-5159B116764F}"/>
                </c:ext>
              </c:extLst>
            </c:dLbl>
            <c:dLbl>
              <c:idx val="25"/>
              <c:layout/>
              <c:tx>
                <c:rich>
                  <a:bodyPr/>
                  <a:lstStyle/>
                  <a:p>
                    <a:fld id="{F0D94BCB-D320-494A-B5C3-EE7EE78AD90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9EAD-4A47-8826-5159B116764F}"/>
                </c:ext>
              </c:extLst>
            </c:dLbl>
            <c:dLbl>
              <c:idx val="26"/>
              <c:layout/>
              <c:tx>
                <c:rich>
                  <a:bodyPr/>
                  <a:lstStyle/>
                  <a:p>
                    <a:fld id="{6542C829-3ADE-4178-BD4B-284DFB363B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9EAD-4A47-8826-5159B116764F}"/>
                </c:ext>
              </c:extLst>
            </c:dLbl>
            <c:dLbl>
              <c:idx val="27"/>
              <c:layout/>
              <c:tx>
                <c:rich>
                  <a:bodyPr/>
                  <a:lstStyle/>
                  <a:p>
                    <a:fld id="{CECED824-53B9-4DB4-B43F-A14766FE883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9EAD-4A47-8826-5159B116764F}"/>
                </c:ext>
              </c:extLst>
            </c:dLbl>
            <c:dLbl>
              <c:idx val="28"/>
              <c:layout/>
              <c:tx>
                <c:rich>
                  <a:bodyPr/>
                  <a:lstStyle/>
                  <a:p>
                    <a:fld id="{5D1E1E09-3B71-4A8C-AC46-FC727E71BF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9EAD-4A47-8826-5159B116764F}"/>
                </c:ext>
              </c:extLst>
            </c:dLbl>
            <c:dLbl>
              <c:idx val="29"/>
              <c:layout/>
              <c:tx>
                <c:rich>
                  <a:bodyPr/>
                  <a:lstStyle/>
                  <a:p>
                    <a:fld id="{5A8EDBEC-9EB7-437B-A707-9030F18F832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9EAD-4A47-8826-5159B116764F}"/>
                </c:ext>
              </c:extLst>
            </c:dLbl>
            <c:dLbl>
              <c:idx val="30"/>
              <c:layout/>
              <c:tx>
                <c:rich>
                  <a:bodyPr/>
                  <a:lstStyle/>
                  <a:p>
                    <a:fld id="{34CE0D0F-EB11-4920-91CB-F2120B601BC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9EAD-4A47-8826-5159B116764F}"/>
                </c:ext>
              </c:extLst>
            </c:dLbl>
            <c:dLbl>
              <c:idx val="31"/>
              <c:layout/>
              <c:tx>
                <c:rich>
                  <a:bodyPr/>
                  <a:lstStyle/>
                  <a:p>
                    <a:fld id="{A38A3968-C944-46FB-88ED-FC6C866A02E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9EAD-4A47-8826-5159B116764F}"/>
                </c:ext>
              </c:extLst>
            </c:dLbl>
            <c:dLbl>
              <c:idx val="32"/>
              <c:layout/>
              <c:tx>
                <c:rich>
                  <a:bodyPr/>
                  <a:lstStyle/>
                  <a:p>
                    <a:fld id="{C5A62D62-C9C2-4083-8831-8B2344E043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9EAD-4A47-8826-5159B116764F}"/>
                </c:ext>
              </c:extLst>
            </c:dLbl>
            <c:dLbl>
              <c:idx val="33"/>
              <c:layout/>
              <c:tx>
                <c:rich>
                  <a:bodyPr/>
                  <a:lstStyle/>
                  <a:p>
                    <a:fld id="{A7A58395-745F-4E8F-A694-94521750DD6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9EAD-4A47-8826-5159B116764F}"/>
                </c:ext>
              </c:extLst>
            </c:dLbl>
            <c:dLbl>
              <c:idx val="34"/>
              <c:layout/>
              <c:tx>
                <c:rich>
                  <a:bodyPr/>
                  <a:lstStyle/>
                  <a:p>
                    <a:fld id="{B989C6FD-DCDB-49C3-842A-8900989C40D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9EAD-4A47-8826-5159B116764F}"/>
                </c:ext>
              </c:extLst>
            </c:dLbl>
            <c:dLbl>
              <c:idx val="35"/>
              <c:layout/>
              <c:tx>
                <c:rich>
                  <a:bodyPr/>
                  <a:lstStyle/>
                  <a:p>
                    <a:fld id="{534FB744-A496-4DD2-B726-41C3F7D211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9EAD-4A47-8826-5159B116764F}"/>
                </c:ext>
              </c:extLst>
            </c:dLbl>
            <c:dLbl>
              <c:idx val="36"/>
              <c:layout/>
              <c:tx>
                <c:rich>
                  <a:bodyPr/>
                  <a:lstStyle/>
                  <a:p>
                    <a:fld id="{E56228DF-839E-4ED0-8504-01C4A1A9DD0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9EAD-4A47-8826-5159B116764F}"/>
                </c:ext>
              </c:extLst>
            </c:dLbl>
            <c:dLbl>
              <c:idx val="37"/>
              <c:layout/>
              <c:tx>
                <c:rich>
                  <a:bodyPr/>
                  <a:lstStyle/>
                  <a:p>
                    <a:fld id="{5DC4B670-A122-438B-BFF5-C7B7D6B8B9F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9EAD-4A47-8826-5159B116764F}"/>
                </c:ext>
              </c:extLst>
            </c:dLbl>
            <c:dLbl>
              <c:idx val="38"/>
              <c:layout/>
              <c:tx>
                <c:rich>
                  <a:bodyPr/>
                  <a:lstStyle/>
                  <a:p>
                    <a:fld id="{689CC440-18D2-4C38-BE82-A232006BFB3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9EAD-4A47-8826-5159B116764F}"/>
                </c:ext>
              </c:extLst>
            </c:dLbl>
            <c:dLbl>
              <c:idx val="39"/>
              <c:layout/>
              <c:tx>
                <c:rich>
                  <a:bodyPr/>
                  <a:lstStyle/>
                  <a:p>
                    <a:fld id="{3DC1E2FC-C67D-46E9-8C45-F1C467C0E3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9EAD-4A47-8826-5159B116764F}"/>
                </c:ext>
              </c:extLst>
            </c:dLbl>
            <c:dLbl>
              <c:idx val="40"/>
              <c:layout/>
              <c:tx>
                <c:rich>
                  <a:bodyPr/>
                  <a:lstStyle/>
                  <a:p>
                    <a:fld id="{FEB45D29-4412-405D-BEA2-B3CF879BC0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9EAD-4A47-8826-5159B116764F}"/>
                </c:ext>
              </c:extLst>
            </c:dLbl>
            <c:dLbl>
              <c:idx val="41"/>
              <c:layout/>
              <c:tx>
                <c:rich>
                  <a:bodyPr/>
                  <a:lstStyle/>
                  <a:p>
                    <a:fld id="{ADCCD4CC-B342-45CD-816B-455B92568AD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9EAD-4A47-8826-5159B116764F}"/>
                </c:ext>
              </c:extLst>
            </c:dLbl>
            <c:dLbl>
              <c:idx val="42"/>
              <c:layout/>
              <c:tx>
                <c:rich>
                  <a:bodyPr/>
                  <a:lstStyle/>
                  <a:p>
                    <a:fld id="{5C51DB35-E51E-4C9D-B2F8-F37D360565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9EAD-4A47-8826-5159B116764F}"/>
                </c:ext>
              </c:extLst>
            </c:dLbl>
            <c:dLbl>
              <c:idx val="43"/>
              <c:layout/>
              <c:tx>
                <c:rich>
                  <a:bodyPr/>
                  <a:lstStyle/>
                  <a:p>
                    <a:fld id="{7833BB85-266B-4E70-A0C1-7C9D5678A8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9EAD-4A47-8826-5159B116764F}"/>
                </c:ext>
              </c:extLst>
            </c:dLbl>
            <c:dLbl>
              <c:idx val="44"/>
              <c:layout/>
              <c:tx>
                <c:rich>
                  <a:bodyPr/>
                  <a:lstStyle/>
                  <a:p>
                    <a:fld id="{77D1C2C7-F75F-4246-BDAF-716D8A4098C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9EAD-4A47-8826-5159B116764F}"/>
                </c:ext>
              </c:extLst>
            </c:dLbl>
            <c:dLbl>
              <c:idx val="45"/>
              <c:layout/>
              <c:tx>
                <c:rich>
                  <a:bodyPr/>
                  <a:lstStyle/>
                  <a:p>
                    <a:fld id="{D428BAD4-07C3-4484-B802-D63A7A95799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9EAD-4A47-8826-5159B116764F}"/>
                </c:ext>
              </c:extLst>
            </c:dLbl>
            <c:dLbl>
              <c:idx val="46"/>
              <c:layout/>
              <c:tx>
                <c:rich>
                  <a:bodyPr/>
                  <a:lstStyle/>
                  <a:p>
                    <a:fld id="{9AAB39EA-AE5A-4CCE-8126-8EBC64D2882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9EAD-4A47-8826-5159B116764F}"/>
                </c:ext>
              </c:extLst>
            </c:dLbl>
            <c:dLbl>
              <c:idx val="47"/>
              <c:layout/>
              <c:tx>
                <c:rich>
                  <a:bodyPr/>
                  <a:lstStyle/>
                  <a:p>
                    <a:fld id="{D02131C4-EA28-41E7-B883-015903D05E3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9EAD-4A47-8826-5159B116764F}"/>
                </c:ext>
              </c:extLst>
            </c:dLbl>
            <c:dLbl>
              <c:idx val="48"/>
              <c:layout/>
              <c:tx>
                <c:rich>
                  <a:bodyPr/>
                  <a:lstStyle/>
                  <a:p>
                    <a:fld id="{83F27C14-38E7-444F-94F5-CF283D78198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9EAD-4A47-8826-5159B116764F}"/>
                </c:ext>
              </c:extLst>
            </c:dLbl>
            <c:dLbl>
              <c:idx val="49"/>
              <c:layout/>
              <c:tx>
                <c:rich>
                  <a:bodyPr/>
                  <a:lstStyle/>
                  <a:p>
                    <a:fld id="{CE6E4AA8-4B8C-4FE4-A90D-58BEF927052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9EAD-4A47-8826-5159B116764F}"/>
                </c:ext>
              </c:extLst>
            </c:dLbl>
            <c:dLbl>
              <c:idx val="50"/>
              <c:layout/>
              <c:tx>
                <c:rich>
                  <a:bodyPr/>
                  <a:lstStyle/>
                  <a:p>
                    <a:fld id="{9E86AB60-FD2E-42DD-83E1-EDD5C351391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9EAD-4A47-8826-5159B116764F}"/>
                </c:ext>
              </c:extLst>
            </c:dLbl>
            <c:dLbl>
              <c:idx val="51"/>
              <c:layout/>
              <c:tx>
                <c:rich>
                  <a:bodyPr/>
                  <a:lstStyle/>
                  <a:p>
                    <a:fld id="{AC39BBC8-947B-42DF-9451-20FE378B89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9EAD-4A47-8826-5159B116764F}"/>
                </c:ext>
              </c:extLst>
            </c:dLbl>
            <c:dLbl>
              <c:idx val="52"/>
              <c:layout/>
              <c:tx>
                <c:rich>
                  <a:bodyPr/>
                  <a:lstStyle/>
                  <a:p>
                    <a:fld id="{664BEE09-4ED6-415C-A040-B60525AAE4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9EAD-4A47-8826-5159B116764F}"/>
                </c:ext>
              </c:extLst>
            </c:dLbl>
            <c:dLbl>
              <c:idx val="53"/>
              <c:layout/>
              <c:tx>
                <c:rich>
                  <a:bodyPr/>
                  <a:lstStyle/>
                  <a:p>
                    <a:fld id="{F44BE53A-A18C-4B19-9B39-6BE0F92B8A1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9EAD-4A47-8826-5159B116764F}"/>
                </c:ext>
              </c:extLst>
            </c:dLbl>
            <c:dLbl>
              <c:idx val="54"/>
              <c:layout/>
              <c:tx>
                <c:rich>
                  <a:bodyPr/>
                  <a:lstStyle/>
                  <a:p>
                    <a:fld id="{FCAAEF37-94D9-45DA-8041-B26CD12D9DE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9EAD-4A47-8826-5159B116764F}"/>
                </c:ext>
              </c:extLst>
            </c:dLbl>
            <c:dLbl>
              <c:idx val="55"/>
              <c:layout/>
              <c:tx>
                <c:rich>
                  <a:bodyPr/>
                  <a:lstStyle/>
                  <a:p>
                    <a:fld id="{A8C65AE1-D319-4B28-8296-25E91FFDC1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9EAD-4A47-8826-5159B116764F}"/>
                </c:ext>
              </c:extLst>
            </c:dLbl>
            <c:dLbl>
              <c:idx val="56"/>
              <c:layout/>
              <c:tx>
                <c:rich>
                  <a:bodyPr/>
                  <a:lstStyle/>
                  <a:p>
                    <a:fld id="{896E703A-088D-4C54-A662-4DFE850BFF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9EAD-4A47-8826-5159B116764F}"/>
                </c:ext>
              </c:extLst>
            </c:dLbl>
            <c:dLbl>
              <c:idx val="57"/>
              <c:layout/>
              <c:tx>
                <c:rich>
                  <a:bodyPr/>
                  <a:lstStyle/>
                  <a:p>
                    <a:fld id="{314DF8AB-17F1-4FDF-B2BE-3E8C2DD77FB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9EAD-4A47-8826-5159B116764F}"/>
                </c:ext>
              </c:extLst>
            </c:dLbl>
            <c:dLbl>
              <c:idx val="58"/>
              <c:layout/>
              <c:tx>
                <c:rich>
                  <a:bodyPr/>
                  <a:lstStyle/>
                  <a:p>
                    <a:fld id="{EB850C25-3B81-469E-96B0-338E81AC68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9EAD-4A47-8826-5159B116764F}"/>
                </c:ext>
              </c:extLst>
            </c:dLbl>
            <c:dLbl>
              <c:idx val="59"/>
              <c:layout/>
              <c:tx>
                <c:rich>
                  <a:bodyPr/>
                  <a:lstStyle/>
                  <a:p>
                    <a:fld id="{52EE8D29-1209-495D-80A7-B77E92ACBD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9EAD-4A47-8826-5159B116764F}"/>
                </c:ext>
              </c:extLst>
            </c:dLbl>
            <c:dLbl>
              <c:idx val="60"/>
              <c:layout/>
              <c:tx>
                <c:rich>
                  <a:bodyPr/>
                  <a:lstStyle/>
                  <a:p>
                    <a:fld id="{01E34623-E863-4D7B-987F-79BE52E9938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9EAD-4A47-8826-5159B116764F}"/>
                </c:ext>
              </c:extLst>
            </c:dLbl>
            <c:dLbl>
              <c:idx val="61"/>
              <c:layout/>
              <c:tx>
                <c:rich>
                  <a:bodyPr/>
                  <a:lstStyle/>
                  <a:p>
                    <a:fld id="{4840D1AE-F8BE-471B-8ECE-49544D6331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9EAD-4A47-8826-5159B116764F}"/>
                </c:ext>
              </c:extLst>
            </c:dLbl>
            <c:dLbl>
              <c:idx val="62"/>
              <c:layout/>
              <c:tx>
                <c:rich>
                  <a:bodyPr/>
                  <a:lstStyle/>
                  <a:p>
                    <a:fld id="{6C45ACA4-E346-46AD-8B39-270F5AF336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9EAD-4A47-8826-5159B116764F}"/>
                </c:ext>
              </c:extLst>
            </c:dLbl>
            <c:dLbl>
              <c:idx val="63"/>
              <c:layout/>
              <c:tx>
                <c:rich>
                  <a:bodyPr/>
                  <a:lstStyle/>
                  <a:p>
                    <a:fld id="{6A9C52F9-54C7-426F-ACC7-A2F28D968A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9EAD-4A47-8826-5159B116764F}"/>
                </c:ext>
              </c:extLst>
            </c:dLbl>
            <c:dLbl>
              <c:idx val="64"/>
              <c:layout/>
              <c:tx>
                <c:rich>
                  <a:bodyPr/>
                  <a:lstStyle/>
                  <a:p>
                    <a:fld id="{3D379D87-C1B0-4053-8969-05BC2BD9E9F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9EAD-4A47-8826-5159B116764F}"/>
                </c:ext>
              </c:extLst>
            </c:dLbl>
            <c:dLbl>
              <c:idx val="65"/>
              <c:layout/>
              <c:tx>
                <c:rich>
                  <a:bodyPr/>
                  <a:lstStyle/>
                  <a:p>
                    <a:fld id="{15CC5975-F852-4824-8D47-B65AD310D0E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9EAD-4A47-8826-5159B116764F}"/>
                </c:ext>
              </c:extLst>
            </c:dLbl>
            <c:dLbl>
              <c:idx val="66"/>
              <c:layout/>
              <c:tx>
                <c:rich>
                  <a:bodyPr/>
                  <a:lstStyle/>
                  <a:p>
                    <a:fld id="{EF6961AF-1AD4-4CAF-A9A5-5F409FBA3B1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9EAD-4A47-8826-5159B116764F}"/>
                </c:ext>
              </c:extLst>
            </c:dLbl>
            <c:dLbl>
              <c:idx val="67"/>
              <c:layout/>
              <c:tx>
                <c:rich>
                  <a:bodyPr/>
                  <a:lstStyle/>
                  <a:p>
                    <a:fld id="{08F9EB68-189A-4077-BAF7-982C837163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9EAD-4A47-8826-5159B116764F}"/>
                </c:ext>
              </c:extLst>
            </c:dLbl>
            <c:dLbl>
              <c:idx val="68"/>
              <c:layout/>
              <c:tx>
                <c:rich>
                  <a:bodyPr/>
                  <a:lstStyle/>
                  <a:p>
                    <a:fld id="{D787BB85-FBA8-46CF-8DE3-62E86382FEA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9EAD-4A47-8826-5159B116764F}"/>
                </c:ext>
              </c:extLst>
            </c:dLbl>
            <c:dLbl>
              <c:idx val="69"/>
              <c:layout/>
              <c:tx>
                <c:rich>
                  <a:bodyPr/>
                  <a:lstStyle/>
                  <a:p>
                    <a:fld id="{375A7281-1B0A-48A1-91E4-A2C5737A77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9EAD-4A47-8826-5159B116764F}"/>
                </c:ext>
              </c:extLst>
            </c:dLbl>
            <c:dLbl>
              <c:idx val="70"/>
              <c:layout/>
              <c:tx>
                <c:rich>
                  <a:bodyPr rot="0" spcFirstLastPara="1" vertOverflow="ellipsis" vert="horz" wrap="square" lIns="38100" tIns="19050" rIns="38100" bIns="19050" anchor="ctr" anchorCtr="1">
                    <a:spAutoFit/>
                  </a:bodyPr>
                  <a:lstStyle/>
                  <a:p>
                    <a:pPr>
                      <a:defRPr sz="1100" b="1" i="0" u="none" strike="noStrike" kern="1200" baseline="0">
                        <a:solidFill>
                          <a:srgbClr val="006600"/>
                        </a:solidFill>
                        <a:latin typeface="+mn-lt"/>
                        <a:ea typeface="+mn-ea"/>
                        <a:cs typeface="+mn-cs"/>
                      </a:defRPr>
                    </a:pPr>
                    <a:fld id="{DF5B20D1-5149-458B-914D-68FDB10EE43C}" type="CELLRANGE">
                      <a:rPr lang="fr-FR"/>
                      <a:pPr>
                        <a:defRPr sz="1100" b="1">
                          <a:solidFill>
                            <a:srgbClr val="0066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6600"/>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F-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1.9471954768631602E-2</c:v>
              </c:pt>
              <c:pt idx="27" formatCode="0.0%">
                <c:v>1.9312540583078359E-2</c:v>
              </c:pt>
              <c:pt idx="28" formatCode="0.0%">
                <c:v>1.9238323890766306E-2</c:v>
              </c:pt>
              <c:pt idx="29" formatCode="0.0%">
                <c:v>1.9075450603910298E-2</c:v>
              </c:pt>
              <c:pt idx="30" formatCode="0.0%">
                <c:v>1.8847277587364712E-2</c:v>
              </c:pt>
              <c:pt idx="31" formatCode="0.0%">
                <c:v>1.8601478085838518E-2</c:v>
              </c:pt>
              <c:pt idx="32" formatCode="0.0%">
                <c:v>1.8345559748800633E-2</c:v>
              </c:pt>
              <c:pt idx="33" formatCode="0.0%">
                <c:v>1.8006409073983928E-2</c:v>
              </c:pt>
              <c:pt idx="34" formatCode="0.0%">
                <c:v>1.7626838524129902E-2</c:v>
              </c:pt>
              <c:pt idx="35" formatCode="0.0%">
                <c:v>1.7207431770895898E-2</c:v>
              </c:pt>
              <c:pt idx="36" formatCode="0.0%">
                <c:v>1.677257661951076E-2</c:v>
              </c:pt>
              <c:pt idx="37" formatCode="0.0%">
                <c:v>1.6326489296974344E-2</c:v>
              </c:pt>
              <c:pt idx="38" formatCode="0.0%">
                <c:v>1.5878321710509069E-2</c:v>
              </c:pt>
              <c:pt idx="39" formatCode="0.0%">
                <c:v>1.5445130226384128E-2</c:v>
              </c:pt>
              <c:pt idx="40" formatCode="0.0%">
                <c:v>1.5028618047646467E-2</c:v>
              </c:pt>
              <c:pt idx="41" formatCode="0.0%">
                <c:v>1.4611271443799654E-2</c:v>
              </c:pt>
              <c:pt idx="42" formatCode="0.0%">
                <c:v>1.4190181275986502E-2</c:v>
              </c:pt>
              <c:pt idx="43" formatCode="0.0%">
                <c:v>1.377608195735017E-2</c:v>
              </c:pt>
              <c:pt idx="44" formatCode="0.0%">
                <c:v>1.3361226013252733E-2</c:v>
              </c:pt>
              <c:pt idx="45" formatCode="0.0%">
                <c:v>1.2937944803912173E-2</c:v>
              </c:pt>
              <c:pt idx="46" formatCode="0.0%">
                <c:v>1.2531825748158863E-2</c:v>
              </c:pt>
              <c:pt idx="47" formatCode="0.0%">
                <c:v>1.2149949519611869E-2</c:v>
              </c:pt>
              <c:pt idx="48" formatCode="0.0%">
                <c:v>1.1775174640844783E-2</c:v>
              </c:pt>
              <c:pt idx="49" formatCode="0.0%">
                <c:v>1.1414414779325026E-2</c:v>
              </c:pt>
              <c:pt idx="50" formatCode="0.0%">
                <c:v>1.1057142064821897E-2</c:v>
              </c:pt>
              <c:pt idx="51" formatCode="0.0%">
                <c:v>1.0708583147030404E-2</c:v>
              </c:pt>
              <c:pt idx="52" formatCode="0.0%">
                <c:v>1.0363697217035391E-2</c:v>
              </c:pt>
              <c:pt idx="53" formatCode="0.0%">
                <c:v>1.0015662162094794E-2</c:v>
              </c:pt>
              <c:pt idx="54" formatCode="0.0%">
                <c:v>9.6927708038655278E-3</c:v>
              </c:pt>
              <c:pt idx="55" formatCode="0.0%">
                <c:v>9.4090066721338409E-3</c:v>
              </c:pt>
              <c:pt idx="56" formatCode="0.0%">
                <c:v>9.1606967137139606E-3</c:v>
              </c:pt>
              <c:pt idx="57" formatCode="0.0%">
                <c:v>8.9349493499948935E-3</c:v>
              </c:pt>
              <c:pt idx="58" formatCode="0.0%">
                <c:v>8.7147873538357418E-3</c:v>
              </c:pt>
              <c:pt idx="59" formatCode="0.0%">
                <c:v>8.5010553872256131E-3</c:v>
              </c:pt>
              <c:pt idx="60" formatCode="0.0%">
                <c:v>8.3162303393435142E-3</c:v>
              </c:pt>
              <c:pt idx="61" formatCode="0.0%">
                <c:v>8.1369269919636042E-3</c:v>
              </c:pt>
              <c:pt idx="62" formatCode="0.0%">
                <c:v>7.965263732306568E-3</c:v>
              </c:pt>
              <c:pt idx="63" formatCode="0.0%">
                <c:v>7.8032531193600674E-3</c:v>
              </c:pt>
              <c:pt idx="64" formatCode="0.0%">
                <c:v>7.6514134800956648E-3</c:v>
              </c:pt>
              <c:pt idx="65" formatCode="0.0%">
                <c:v>7.5200368184460348E-3</c:v>
              </c:pt>
              <c:pt idx="66" formatCode="0.0%">
                <c:v>7.3812564730486455E-3</c:v>
              </c:pt>
              <c:pt idx="67" formatCode="0.0%">
                <c:v>7.2662516953910742E-3</c:v>
              </c:pt>
              <c:pt idx="68" formatCode="0.0%">
                <c:v>7.1467163628625178E-3</c:v>
              </c:pt>
              <c:pt idx="69" formatCode="0.0%">
                <c:v>7.0388852164942955E-3</c:v>
              </c:pt>
              <c:pt idx="70" formatCode="0.0%">
                <c:v>6.9485380210790593E-3</c:v>
              </c:pt>
            </c:numLit>
          </c:val>
          <c:smooth val="0"/>
          <c:extLst>
            <c:ext xmlns:c15="http://schemas.microsoft.com/office/drawing/2012/chart" uri="{02D57815-91ED-43cb-92C2-25804820EDAC}">
              <c15:datalabelsRange>
                <c15:f>{"".""."".""."".""."".""."".""."".""."".""."".""."".""."".""."".""."".""."".""."".""."".""."".""."".""."".""."".""."".""."".""."".""."".""."".""."".""."".""."".""."".""."".""."".""."".""."".""."".""."".""."".""."0,7%"}</c15:f>
                <c15:dlblRangeCache>
                  <c:ptCount val="71"/>
                  <c:pt idx="70">
                    <c:v>0,7%</c:v>
                  </c:pt>
                </c15:dlblRangeCache>
              </c15:datalabelsRange>
            </c:ext>
            <c:ext xmlns:c16="http://schemas.microsoft.com/office/drawing/2014/chart" uri="{C3380CC4-5D6E-409C-BE32-E72D297353CC}">
              <c16:uniqueId val="{00000090-9EAD-4A47-8826-5159B116764F}"/>
            </c:ext>
          </c:extLst>
        </c:ser>
        <c:ser>
          <c:idx val="7"/>
          <c:order val="3"/>
          <c:tx>
            <c:v>Conv. EPR - 1,3%</c:v>
          </c:tx>
          <c:spPr>
            <a:ln w="28575" cap="rnd">
              <a:solidFill>
                <a:srgbClr val="31859C"/>
              </a:solidFill>
              <a:prstDash val="sysDash"/>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1.9471954768631602E-2</c:v>
              </c:pt>
              <c:pt idx="27" formatCode="0.0%">
                <c:v>1.9312540583078359E-2</c:v>
              </c:pt>
              <c:pt idx="28" formatCode="0.0%">
                <c:v>1.9248836300682037E-2</c:v>
              </c:pt>
              <c:pt idx="29" formatCode="0.0%">
                <c:v>1.9112168956376959E-2</c:v>
              </c:pt>
              <c:pt idx="30" formatCode="0.0%">
                <c:v>1.891576517737989E-2</c:v>
              </c:pt>
              <c:pt idx="31" formatCode="0.0%">
                <c:v>1.8711195144746909E-2</c:v>
              </c:pt>
              <c:pt idx="32" formatCode="0.0%">
                <c:v>1.8504540516764562E-2</c:v>
              </c:pt>
              <c:pt idx="33" formatCode="0.0%">
                <c:v>1.8212219066591932E-2</c:v>
              </c:pt>
              <c:pt idx="34" formatCode="0.0%">
                <c:v>1.7878357821003523E-2</c:v>
              </c:pt>
              <c:pt idx="35" formatCode="0.0%">
                <c:v>1.7501951575611137E-2</c:v>
              </c:pt>
              <c:pt idx="36" formatCode="0.0%">
                <c:v>1.7108924363237372E-2</c:v>
              </c:pt>
              <c:pt idx="37" formatCode="0.0%">
                <c:v>1.6702456526121207E-2</c:v>
              </c:pt>
              <c:pt idx="38" formatCode="0.0%">
                <c:v>1.6290614146637832E-2</c:v>
              </c:pt>
              <c:pt idx="39" formatCode="0.0%">
                <c:v>1.5890157953516573E-2</c:v>
              </c:pt>
              <c:pt idx="40" formatCode="0.0%">
                <c:v>1.5502511496386866E-2</c:v>
              </c:pt>
              <c:pt idx="41" formatCode="0.0%">
                <c:v>1.5110394854193071E-2</c:v>
              </c:pt>
              <c:pt idx="42" formatCode="0.0%">
                <c:v>1.4712356025695671E-2</c:v>
              </c:pt>
              <c:pt idx="43" formatCode="0.0%">
                <c:v>1.4318947036524438E-2</c:v>
              </c:pt>
              <c:pt idx="44" formatCode="0.0%">
                <c:v>1.3922100146255879E-2</c:v>
              </c:pt>
              <c:pt idx="45" formatCode="0.0%">
                <c:v>1.3514547881362101E-2</c:v>
              </c:pt>
              <c:pt idx="46" formatCode="0.0%">
                <c:v>1.3121934682174792E-2</c:v>
              </c:pt>
              <c:pt idx="47" formatCode="0.0%">
                <c:v>1.2751594781460736E-2</c:v>
              </c:pt>
              <c:pt idx="48" formatCode="0.0%">
                <c:v>1.2385839162096492E-2</c:v>
              </c:pt>
              <c:pt idx="49" formatCode="0.0%">
                <c:v>1.2032792428196541E-2</c:v>
              </c:pt>
              <c:pt idx="50" formatCode="0.0%">
                <c:v>1.1682220543888783E-2</c:v>
              </c:pt>
              <c:pt idx="51" formatCode="0.0%">
                <c:v>1.1337838739625914E-2</c:v>
              </c:pt>
              <c:pt idx="52" formatCode="0.0%">
                <c:v>1.0996593824204379E-2</c:v>
              </c:pt>
              <c:pt idx="53" formatCode="0.0%">
                <c:v>1.0648748017238283E-2</c:v>
              </c:pt>
              <c:pt idx="54" formatCode="0.0%">
                <c:v>1.03254740954234E-2</c:v>
              </c:pt>
              <c:pt idx="55" formatCode="0.0%">
                <c:v>1.0040990035200101E-2</c:v>
              </c:pt>
              <c:pt idx="56" formatCode="0.0%">
                <c:v>9.7921814829495073E-3</c:v>
              </c:pt>
              <c:pt idx="57" formatCode="0.0%">
                <c:v>9.5654744509544518E-3</c:v>
              </c:pt>
              <c:pt idx="58" formatCode="0.0%">
                <c:v>9.3446134547692707E-3</c:v>
              </c:pt>
              <c:pt idx="59" formatCode="0.0%">
                <c:v>9.1300116969144848E-3</c:v>
              </c:pt>
              <c:pt idx="60" formatCode="0.0%">
                <c:v>8.9438627472082453E-3</c:v>
              </c:pt>
              <c:pt idx="61" formatCode="0.0%">
                <c:v>8.7634890818106843E-3</c:v>
              </c:pt>
              <c:pt idx="62" formatCode="0.0%">
                <c:v>8.5907979299031691E-3</c:v>
              </c:pt>
              <c:pt idx="63" formatCode="0.0%">
                <c:v>8.4279930079047497E-3</c:v>
              </c:pt>
              <c:pt idx="64" formatCode="0.0%">
                <c:v>8.2745315269771059E-3</c:v>
              </c:pt>
              <c:pt idx="65" formatCode="0.0%">
                <c:v>8.1416599110082505E-3</c:v>
              </c:pt>
              <c:pt idx="66" formatCode="0.0%">
                <c:v>8.0004593726007451E-3</c:v>
              </c:pt>
              <c:pt idx="67" formatCode="0.0%">
                <c:v>7.8834351623507173E-3</c:v>
              </c:pt>
              <c:pt idx="68" formatCode="0.0%">
                <c:v>7.7616461179654981E-3</c:v>
              </c:pt>
              <c:pt idx="69" formatCode="0.0%">
                <c:v>7.6514601344620393E-3</c:v>
              </c:pt>
              <c:pt idx="70" formatCode="0.0%">
                <c:v>7.5594513309509481E-3</c:v>
              </c:pt>
            </c:numLit>
          </c:val>
          <c:smooth val="0"/>
          <c:extLst>
            <c:ext xmlns:c16="http://schemas.microsoft.com/office/drawing/2014/chart" uri="{C3380CC4-5D6E-409C-BE32-E72D297353CC}">
              <c16:uniqueId val="{00000091-9EAD-4A47-8826-5159B116764F}"/>
            </c:ext>
          </c:extLst>
        </c:ser>
        <c:ser>
          <c:idx val="8"/>
          <c:order val="4"/>
          <c:tx>
            <c:v>Conv. EPR - 1,0%</c:v>
          </c:tx>
          <c:spPr>
            <a:ln w="28575" cap="rnd">
              <a:solidFill>
                <a:schemeClr val="accent2">
                  <a:lumMod val="75000"/>
                </a:schemeClr>
              </a:solidFill>
              <a:prstDash val="sysDash"/>
              <a:round/>
            </a:ln>
            <a:effectLst/>
          </c:spPr>
          <c:marker>
            <c:symbol val="none"/>
          </c:marker>
          <c:dLbls>
            <c:delete val="1"/>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1.9471953376617456E-2</c:v>
              </c:pt>
              <c:pt idx="27" formatCode="0.0%">
                <c:v>1.9312539777057595E-2</c:v>
              </c:pt>
              <c:pt idx="28" formatCode="0.0%">
                <c:v>1.9265458441964079E-2</c:v>
              </c:pt>
              <c:pt idx="29" formatCode="0.0%">
                <c:v>1.9156393357291412E-2</c:v>
              </c:pt>
              <c:pt idx="30" formatCode="0.0%">
                <c:v>1.8998203135014099E-2</c:v>
              </c:pt>
              <c:pt idx="31" formatCode="0.0%">
                <c:v>1.8838822134233563E-2</c:v>
              </c:pt>
              <c:pt idx="32" formatCode="0.0%">
                <c:v>1.8689526299508742E-2</c:v>
              </c:pt>
              <c:pt idx="33" formatCode="0.0%">
                <c:v>1.8455343936406521E-2</c:v>
              </c:pt>
              <c:pt idx="34" formatCode="0.0%">
                <c:v>1.8176131553061796E-2</c:v>
              </c:pt>
              <c:pt idx="35" formatCode="0.0%">
                <c:v>1.7853116406067859E-2</c:v>
              </c:pt>
              <c:pt idx="36" formatCode="0.0%">
                <c:v>1.7510557055614034E-2</c:v>
              </c:pt>
              <c:pt idx="37" formatCode="0.0%">
                <c:v>1.715357070433755E-2</c:v>
              </c:pt>
              <c:pt idx="38" formatCode="0.0%">
                <c:v>1.678634266016624E-2</c:v>
              </c:pt>
              <c:pt idx="39" formatCode="0.0%">
                <c:v>1.6427391125598413E-2</c:v>
              </c:pt>
              <c:pt idx="40" formatCode="0.0%">
                <c:v>1.6078119680419549E-2</c:v>
              </c:pt>
              <c:pt idx="41" formatCode="0.0%">
                <c:v>1.571901674079542E-2</c:v>
              </c:pt>
              <c:pt idx="42" formatCode="0.0%">
                <c:v>1.5350836420216434E-2</c:v>
              </c:pt>
              <c:pt idx="43" formatCode="0.0%">
                <c:v>1.4983753356387325E-2</c:v>
              </c:pt>
              <c:pt idx="44" formatCode="0.0%">
                <c:v>1.461077960279312E-2</c:v>
              </c:pt>
              <c:pt idx="45" formatCode="0.0%">
                <c:v>1.4223897562235218E-2</c:v>
              </c:pt>
              <c:pt idx="46" formatCode="0.0%">
                <c:v>1.3848136744832502E-2</c:v>
              </c:pt>
              <c:pt idx="47" formatCode="0.0%">
                <c:v>1.3492940007394013E-2</c:v>
              </c:pt>
              <c:pt idx="48" formatCode="0.0%">
                <c:v>1.313986570617671E-2</c:v>
              </c:pt>
              <c:pt idx="49" formatCode="0.0%">
                <c:v>1.279718454350345E-2</c:v>
              </c:pt>
              <c:pt idx="50" formatCode="0.0%">
                <c:v>1.2454385937708702E-2</c:v>
              </c:pt>
              <c:pt idx="51" formatCode="0.0%">
                <c:v>1.2116097417172724E-2</c:v>
              </c:pt>
              <c:pt idx="52" formatCode="0.0%">
                <c:v>1.1777449160750393E-2</c:v>
              </c:pt>
              <c:pt idx="53" formatCode="0.0%">
                <c:v>1.143034997467878E-2</c:v>
              </c:pt>
              <c:pt idx="54" formatCode="0.0%">
                <c:v>1.1106214508832325E-2</c:v>
              </c:pt>
              <c:pt idx="55" formatCode="0.0%">
                <c:v>1.0819431882475201E-2</c:v>
              </c:pt>
              <c:pt idx="56" formatCode="0.0%">
                <c:v>1.0567411187760684E-2</c:v>
              </c:pt>
              <c:pt idx="57" formatCode="0.0%">
                <c:v>1.0337062819271738E-2</c:v>
              </c:pt>
              <c:pt idx="58" formatCode="0.0%">
                <c:v>1.0111783746713725E-2</c:v>
              </c:pt>
              <c:pt idx="59" formatCode="0.0%">
                <c:v>9.8925908325241205E-3</c:v>
              </c:pt>
              <c:pt idx="60" formatCode="0.0%">
                <c:v>9.7014769895099936E-3</c:v>
              </c:pt>
              <c:pt idx="61" formatCode="0.0%">
                <c:v>9.5158928286815242E-3</c:v>
              </c:pt>
              <c:pt idx="62" formatCode="0.0%">
                <c:v>9.3371596141355821E-3</c:v>
              </c:pt>
              <c:pt idx="63" formatCode="0.0%">
                <c:v>9.1691062110324413E-3</c:v>
              </c:pt>
              <c:pt idx="64" formatCode="0.0%">
                <c:v>9.0079997313300825E-3</c:v>
              </c:pt>
              <c:pt idx="65" formatCode="0.0%">
                <c:v>8.8668437403932997E-3</c:v>
              </c:pt>
              <c:pt idx="66" formatCode="0.0%">
                <c:v>8.7173498225462456E-3</c:v>
              </c:pt>
              <c:pt idx="67" formatCode="0.0%">
                <c:v>8.593184042869623E-3</c:v>
              </c:pt>
              <c:pt idx="68" formatCode="0.0%">
                <c:v>8.4635913138638979E-3</c:v>
              </c:pt>
              <c:pt idx="69" formatCode="0.0%">
                <c:v>8.3448075544447532E-3</c:v>
              </c:pt>
              <c:pt idx="70" formatCode="0.0%">
                <c:v>8.2457068762622036E-3</c:v>
              </c:pt>
            </c:numLit>
          </c:val>
          <c:smooth val="0"/>
          <c:extLst>
            <c:ext xmlns:c16="http://schemas.microsoft.com/office/drawing/2014/chart" uri="{C3380CC4-5D6E-409C-BE32-E72D297353CC}">
              <c16:uniqueId val="{00000092-9EAD-4A47-8826-5159B116764F}"/>
            </c:ext>
          </c:extLst>
        </c:ser>
        <c:ser>
          <c:idx val="9"/>
          <c:order val="5"/>
          <c:tx>
            <c:v>Conv. EPR - 0,7%</c:v>
          </c:tx>
          <c:spPr>
            <a:ln w="28575" cap="rnd">
              <a:solidFill>
                <a:srgbClr val="800000"/>
              </a:solidFill>
              <a:prstDash val="sysDash"/>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EAD-4A47-8826-5159B116764F}"/>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EAD-4A47-8826-5159B116764F}"/>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EAD-4A47-8826-5159B116764F}"/>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EAD-4A47-8826-5159B116764F}"/>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EAD-4A47-8826-5159B116764F}"/>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EAD-4A47-8826-5159B116764F}"/>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EAD-4A47-8826-5159B116764F}"/>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EAD-4A47-8826-5159B116764F}"/>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9EAD-4A47-8826-5159B116764F}"/>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9EAD-4A47-8826-5159B116764F}"/>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9EAD-4A47-8826-5159B116764F}"/>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9EAD-4A47-8826-5159B116764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EAD-4A47-8826-5159B116764F}"/>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9EAD-4A47-8826-5159B116764F}"/>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9EAD-4A47-8826-5159B116764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9EAD-4A47-8826-5159B116764F}"/>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9EAD-4A47-8826-5159B116764F}"/>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EAD-4A47-8826-5159B116764F}"/>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9EAD-4A47-8826-5159B116764F}"/>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EAD-4A47-8826-5159B116764F}"/>
                </c:ext>
              </c:extLst>
            </c:dLbl>
            <c:dLbl>
              <c:idx val="20"/>
              <c:layout/>
              <c:tx>
                <c:rich>
                  <a:bodyPr/>
                  <a:lstStyle/>
                  <a:p>
                    <a:fld id="{65F2E24B-A435-4BA4-9CF1-79C1B4FA86C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9EAD-4A47-8826-5159B116764F}"/>
                </c:ext>
              </c:extLst>
            </c:dLbl>
            <c:dLbl>
              <c:idx val="21"/>
              <c:layout/>
              <c:tx>
                <c:rich>
                  <a:bodyPr/>
                  <a:lstStyle/>
                  <a:p>
                    <a:fld id="{11EADEB6-CBCE-4328-A0FE-28947C6304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9EAD-4A47-8826-5159B116764F}"/>
                </c:ext>
              </c:extLst>
            </c:dLbl>
            <c:dLbl>
              <c:idx val="22"/>
              <c:layout/>
              <c:tx>
                <c:rich>
                  <a:bodyPr/>
                  <a:lstStyle/>
                  <a:p>
                    <a:fld id="{E995BA47-F03E-49FA-BDFB-E94E6889AA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9EAD-4A47-8826-5159B116764F}"/>
                </c:ext>
              </c:extLst>
            </c:dLbl>
            <c:dLbl>
              <c:idx val="23"/>
              <c:layout/>
              <c:tx>
                <c:rich>
                  <a:bodyPr/>
                  <a:lstStyle/>
                  <a:p>
                    <a:fld id="{E9EBD596-096A-4DFC-B01F-6D276148D0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9EAD-4A47-8826-5159B116764F}"/>
                </c:ext>
              </c:extLst>
            </c:dLbl>
            <c:dLbl>
              <c:idx val="24"/>
              <c:layout/>
              <c:tx>
                <c:rich>
                  <a:bodyPr/>
                  <a:lstStyle/>
                  <a:p>
                    <a:fld id="{8D8615E6-CEF3-4AD6-B82B-C37ED1B6B7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9EAD-4A47-8826-5159B116764F}"/>
                </c:ext>
              </c:extLst>
            </c:dLbl>
            <c:dLbl>
              <c:idx val="25"/>
              <c:layout/>
              <c:tx>
                <c:rich>
                  <a:bodyPr/>
                  <a:lstStyle/>
                  <a:p>
                    <a:fld id="{7BAA09B1-8707-40B4-AD1A-8EBF6CE436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9EAD-4A47-8826-5159B116764F}"/>
                </c:ext>
              </c:extLst>
            </c:dLbl>
            <c:dLbl>
              <c:idx val="26"/>
              <c:layout/>
              <c:tx>
                <c:rich>
                  <a:bodyPr/>
                  <a:lstStyle/>
                  <a:p>
                    <a:fld id="{FAF4D739-1670-4808-9DA0-606D1DE2ED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9EAD-4A47-8826-5159B116764F}"/>
                </c:ext>
              </c:extLst>
            </c:dLbl>
            <c:dLbl>
              <c:idx val="27"/>
              <c:layout/>
              <c:tx>
                <c:rich>
                  <a:bodyPr/>
                  <a:lstStyle/>
                  <a:p>
                    <a:fld id="{3F4D9728-4483-4044-B69E-B777ACE9F5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9EAD-4A47-8826-5159B116764F}"/>
                </c:ext>
              </c:extLst>
            </c:dLbl>
            <c:dLbl>
              <c:idx val="28"/>
              <c:layout/>
              <c:tx>
                <c:rich>
                  <a:bodyPr/>
                  <a:lstStyle/>
                  <a:p>
                    <a:fld id="{916AA852-D6EA-46D2-85A9-784A39A471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9EAD-4A47-8826-5159B116764F}"/>
                </c:ext>
              </c:extLst>
            </c:dLbl>
            <c:dLbl>
              <c:idx val="29"/>
              <c:layout/>
              <c:tx>
                <c:rich>
                  <a:bodyPr/>
                  <a:lstStyle/>
                  <a:p>
                    <a:fld id="{A8C8C531-4E38-449D-9B83-10214E3AAD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9EAD-4A47-8826-5159B116764F}"/>
                </c:ext>
              </c:extLst>
            </c:dLbl>
            <c:dLbl>
              <c:idx val="30"/>
              <c:layout/>
              <c:tx>
                <c:rich>
                  <a:bodyPr/>
                  <a:lstStyle/>
                  <a:p>
                    <a:fld id="{F321B225-F859-4399-837B-E55B07EE89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9EAD-4A47-8826-5159B116764F}"/>
                </c:ext>
              </c:extLst>
            </c:dLbl>
            <c:dLbl>
              <c:idx val="31"/>
              <c:layout/>
              <c:tx>
                <c:rich>
                  <a:bodyPr/>
                  <a:lstStyle/>
                  <a:p>
                    <a:fld id="{7E19626D-0CBC-4633-A56A-B759CEFC86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9EAD-4A47-8826-5159B116764F}"/>
                </c:ext>
              </c:extLst>
            </c:dLbl>
            <c:dLbl>
              <c:idx val="32"/>
              <c:layout/>
              <c:tx>
                <c:rich>
                  <a:bodyPr/>
                  <a:lstStyle/>
                  <a:p>
                    <a:fld id="{0C0A8746-A1F6-48F1-8C98-F75154EACA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9EAD-4A47-8826-5159B116764F}"/>
                </c:ext>
              </c:extLst>
            </c:dLbl>
            <c:dLbl>
              <c:idx val="33"/>
              <c:layout/>
              <c:tx>
                <c:rich>
                  <a:bodyPr/>
                  <a:lstStyle/>
                  <a:p>
                    <a:fld id="{7F07D8F3-613D-4F20-B7A3-007D184837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9EAD-4A47-8826-5159B116764F}"/>
                </c:ext>
              </c:extLst>
            </c:dLbl>
            <c:dLbl>
              <c:idx val="34"/>
              <c:layout/>
              <c:tx>
                <c:rich>
                  <a:bodyPr/>
                  <a:lstStyle/>
                  <a:p>
                    <a:fld id="{4BE2DFA7-C507-47C4-BEE9-7272E0033DD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9EAD-4A47-8826-5159B116764F}"/>
                </c:ext>
              </c:extLst>
            </c:dLbl>
            <c:dLbl>
              <c:idx val="35"/>
              <c:layout/>
              <c:tx>
                <c:rich>
                  <a:bodyPr/>
                  <a:lstStyle/>
                  <a:p>
                    <a:fld id="{EA2EA1C1-B370-475B-B651-0AD1A16F86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9EAD-4A47-8826-5159B116764F}"/>
                </c:ext>
              </c:extLst>
            </c:dLbl>
            <c:dLbl>
              <c:idx val="36"/>
              <c:layout/>
              <c:tx>
                <c:rich>
                  <a:bodyPr/>
                  <a:lstStyle/>
                  <a:p>
                    <a:fld id="{F6131A3C-BA6A-4405-8597-53E84D41BF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9EAD-4A47-8826-5159B116764F}"/>
                </c:ext>
              </c:extLst>
            </c:dLbl>
            <c:dLbl>
              <c:idx val="37"/>
              <c:layout/>
              <c:tx>
                <c:rich>
                  <a:bodyPr/>
                  <a:lstStyle/>
                  <a:p>
                    <a:fld id="{021BADC2-E6F3-4D81-8BC8-1C589D2BF7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9EAD-4A47-8826-5159B116764F}"/>
                </c:ext>
              </c:extLst>
            </c:dLbl>
            <c:dLbl>
              <c:idx val="38"/>
              <c:layout/>
              <c:tx>
                <c:rich>
                  <a:bodyPr/>
                  <a:lstStyle/>
                  <a:p>
                    <a:fld id="{22FD94A5-E513-47F5-8C88-886EB83FDB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9EAD-4A47-8826-5159B116764F}"/>
                </c:ext>
              </c:extLst>
            </c:dLbl>
            <c:dLbl>
              <c:idx val="39"/>
              <c:layout/>
              <c:tx>
                <c:rich>
                  <a:bodyPr/>
                  <a:lstStyle/>
                  <a:p>
                    <a:fld id="{8B0D7ABC-76AF-4137-B47D-D70F0A4D32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9EAD-4A47-8826-5159B116764F}"/>
                </c:ext>
              </c:extLst>
            </c:dLbl>
            <c:dLbl>
              <c:idx val="40"/>
              <c:layout/>
              <c:tx>
                <c:rich>
                  <a:bodyPr/>
                  <a:lstStyle/>
                  <a:p>
                    <a:fld id="{1E442EF3-D2A8-45FB-890F-27670D8D50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9EAD-4A47-8826-5159B116764F}"/>
                </c:ext>
              </c:extLst>
            </c:dLbl>
            <c:dLbl>
              <c:idx val="41"/>
              <c:layout/>
              <c:tx>
                <c:rich>
                  <a:bodyPr/>
                  <a:lstStyle/>
                  <a:p>
                    <a:fld id="{3D6DA23B-904B-4E8D-8DEE-BBCA519340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9EAD-4A47-8826-5159B116764F}"/>
                </c:ext>
              </c:extLst>
            </c:dLbl>
            <c:dLbl>
              <c:idx val="42"/>
              <c:layout/>
              <c:tx>
                <c:rich>
                  <a:bodyPr/>
                  <a:lstStyle/>
                  <a:p>
                    <a:fld id="{30B7BF24-EA3A-4BA0-BC43-807A1D9306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9EAD-4A47-8826-5159B116764F}"/>
                </c:ext>
              </c:extLst>
            </c:dLbl>
            <c:dLbl>
              <c:idx val="43"/>
              <c:layout/>
              <c:tx>
                <c:rich>
                  <a:bodyPr/>
                  <a:lstStyle/>
                  <a:p>
                    <a:fld id="{F1936D8A-DADD-4F50-949C-6DD5AF23A4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9EAD-4A47-8826-5159B116764F}"/>
                </c:ext>
              </c:extLst>
            </c:dLbl>
            <c:dLbl>
              <c:idx val="44"/>
              <c:layout/>
              <c:tx>
                <c:rich>
                  <a:bodyPr/>
                  <a:lstStyle/>
                  <a:p>
                    <a:fld id="{9F19D8E7-A84D-4309-995D-D4A587CEA8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9EAD-4A47-8826-5159B116764F}"/>
                </c:ext>
              </c:extLst>
            </c:dLbl>
            <c:dLbl>
              <c:idx val="45"/>
              <c:layout/>
              <c:tx>
                <c:rich>
                  <a:bodyPr/>
                  <a:lstStyle/>
                  <a:p>
                    <a:fld id="{E2349A59-68C6-4B0F-8BFA-46B562B95F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9EAD-4A47-8826-5159B116764F}"/>
                </c:ext>
              </c:extLst>
            </c:dLbl>
            <c:dLbl>
              <c:idx val="46"/>
              <c:layout/>
              <c:tx>
                <c:rich>
                  <a:bodyPr/>
                  <a:lstStyle/>
                  <a:p>
                    <a:fld id="{AE1E75E2-B9A2-4DE5-A7BE-0A9BE624AC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9EAD-4A47-8826-5159B116764F}"/>
                </c:ext>
              </c:extLst>
            </c:dLbl>
            <c:dLbl>
              <c:idx val="47"/>
              <c:layout/>
              <c:tx>
                <c:rich>
                  <a:bodyPr/>
                  <a:lstStyle/>
                  <a:p>
                    <a:fld id="{F5EB2FFC-4D8C-4FEE-84D5-B53CE8F93D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9EAD-4A47-8826-5159B116764F}"/>
                </c:ext>
              </c:extLst>
            </c:dLbl>
            <c:dLbl>
              <c:idx val="48"/>
              <c:layout/>
              <c:tx>
                <c:rich>
                  <a:bodyPr/>
                  <a:lstStyle/>
                  <a:p>
                    <a:fld id="{BA4AC89E-7D79-43F2-A5C0-67A79C67A0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9EAD-4A47-8826-5159B116764F}"/>
                </c:ext>
              </c:extLst>
            </c:dLbl>
            <c:dLbl>
              <c:idx val="49"/>
              <c:layout/>
              <c:tx>
                <c:rich>
                  <a:bodyPr/>
                  <a:lstStyle/>
                  <a:p>
                    <a:fld id="{BDB72A77-A7C8-40DB-92C8-42D65816E1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9EAD-4A47-8826-5159B116764F}"/>
                </c:ext>
              </c:extLst>
            </c:dLbl>
            <c:dLbl>
              <c:idx val="50"/>
              <c:layout/>
              <c:tx>
                <c:rich>
                  <a:bodyPr/>
                  <a:lstStyle/>
                  <a:p>
                    <a:fld id="{B7E4843F-0C8F-4A95-A0ED-B5C1518A67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9EAD-4A47-8826-5159B116764F}"/>
                </c:ext>
              </c:extLst>
            </c:dLbl>
            <c:dLbl>
              <c:idx val="51"/>
              <c:layout/>
              <c:tx>
                <c:rich>
                  <a:bodyPr/>
                  <a:lstStyle/>
                  <a:p>
                    <a:fld id="{5B34EB49-F7A3-43E8-8687-B5FB387198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9EAD-4A47-8826-5159B116764F}"/>
                </c:ext>
              </c:extLst>
            </c:dLbl>
            <c:dLbl>
              <c:idx val="52"/>
              <c:layout/>
              <c:tx>
                <c:rich>
                  <a:bodyPr/>
                  <a:lstStyle/>
                  <a:p>
                    <a:fld id="{F94D2E6E-8F9B-472E-8296-954E9BDBAE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9EAD-4A47-8826-5159B116764F}"/>
                </c:ext>
              </c:extLst>
            </c:dLbl>
            <c:dLbl>
              <c:idx val="53"/>
              <c:layout/>
              <c:tx>
                <c:rich>
                  <a:bodyPr/>
                  <a:lstStyle/>
                  <a:p>
                    <a:fld id="{9DEC6EC6-C8FF-4EB3-872A-7EB586B553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9EAD-4A47-8826-5159B116764F}"/>
                </c:ext>
              </c:extLst>
            </c:dLbl>
            <c:dLbl>
              <c:idx val="54"/>
              <c:layout/>
              <c:tx>
                <c:rich>
                  <a:bodyPr/>
                  <a:lstStyle/>
                  <a:p>
                    <a:fld id="{A5DDA7FF-F475-4C01-A52C-9E188E6B91F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9EAD-4A47-8826-5159B116764F}"/>
                </c:ext>
              </c:extLst>
            </c:dLbl>
            <c:dLbl>
              <c:idx val="55"/>
              <c:layout/>
              <c:tx>
                <c:rich>
                  <a:bodyPr/>
                  <a:lstStyle/>
                  <a:p>
                    <a:fld id="{9055999A-81B7-445D-99B1-62DD6E67D2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9EAD-4A47-8826-5159B116764F}"/>
                </c:ext>
              </c:extLst>
            </c:dLbl>
            <c:dLbl>
              <c:idx val="56"/>
              <c:layout/>
              <c:tx>
                <c:rich>
                  <a:bodyPr/>
                  <a:lstStyle/>
                  <a:p>
                    <a:fld id="{2C7C5063-B780-4770-AA0F-D0E6AFDC37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9EAD-4A47-8826-5159B116764F}"/>
                </c:ext>
              </c:extLst>
            </c:dLbl>
            <c:dLbl>
              <c:idx val="57"/>
              <c:layout/>
              <c:tx>
                <c:rich>
                  <a:bodyPr/>
                  <a:lstStyle/>
                  <a:p>
                    <a:fld id="{FC0978F4-C332-46AF-BED6-6E955FDA8F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9EAD-4A47-8826-5159B116764F}"/>
                </c:ext>
              </c:extLst>
            </c:dLbl>
            <c:dLbl>
              <c:idx val="58"/>
              <c:layout/>
              <c:tx>
                <c:rich>
                  <a:bodyPr/>
                  <a:lstStyle/>
                  <a:p>
                    <a:fld id="{DDEBF72B-BA0D-489A-855C-59DF92B06B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9EAD-4A47-8826-5159B116764F}"/>
                </c:ext>
              </c:extLst>
            </c:dLbl>
            <c:dLbl>
              <c:idx val="59"/>
              <c:layout/>
              <c:tx>
                <c:rich>
                  <a:bodyPr/>
                  <a:lstStyle/>
                  <a:p>
                    <a:fld id="{7AD5D458-6B2A-45FD-8D63-2988AB9A2A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9EAD-4A47-8826-5159B116764F}"/>
                </c:ext>
              </c:extLst>
            </c:dLbl>
            <c:dLbl>
              <c:idx val="60"/>
              <c:layout/>
              <c:tx>
                <c:rich>
                  <a:bodyPr/>
                  <a:lstStyle/>
                  <a:p>
                    <a:fld id="{DE54DA02-81B2-4466-AC79-A83E3FF6FD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9EAD-4A47-8826-5159B116764F}"/>
                </c:ext>
              </c:extLst>
            </c:dLbl>
            <c:dLbl>
              <c:idx val="61"/>
              <c:layout/>
              <c:tx>
                <c:rich>
                  <a:bodyPr/>
                  <a:lstStyle/>
                  <a:p>
                    <a:fld id="{BC096070-0AF5-4590-996C-32B213636E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9EAD-4A47-8826-5159B116764F}"/>
                </c:ext>
              </c:extLst>
            </c:dLbl>
            <c:dLbl>
              <c:idx val="62"/>
              <c:layout/>
              <c:tx>
                <c:rich>
                  <a:bodyPr/>
                  <a:lstStyle/>
                  <a:p>
                    <a:fld id="{77AD3392-66FC-41F9-ADD8-22136A3D1F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9EAD-4A47-8826-5159B116764F}"/>
                </c:ext>
              </c:extLst>
            </c:dLbl>
            <c:dLbl>
              <c:idx val="63"/>
              <c:layout/>
              <c:tx>
                <c:rich>
                  <a:bodyPr/>
                  <a:lstStyle/>
                  <a:p>
                    <a:fld id="{0DF23D7B-BCCD-4AF8-A30A-848DDCB7C4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9EAD-4A47-8826-5159B116764F}"/>
                </c:ext>
              </c:extLst>
            </c:dLbl>
            <c:dLbl>
              <c:idx val="64"/>
              <c:layout/>
              <c:tx>
                <c:rich>
                  <a:bodyPr/>
                  <a:lstStyle/>
                  <a:p>
                    <a:fld id="{82FD8CF2-827C-48A4-9643-CE7DB6AC6B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9EAD-4A47-8826-5159B116764F}"/>
                </c:ext>
              </c:extLst>
            </c:dLbl>
            <c:dLbl>
              <c:idx val="65"/>
              <c:layout/>
              <c:tx>
                <c:rich>
                  <a:bodyPr/>
                  <a:lstStyle/>
                  <a:p>
                    <a:fld id="{CA16AF09-C6DC-4949-BC63-94CEEA2E6E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9EAD-4A47-8826-5159B116764F}"/>
                </c:ext>
              </c:extLst>
            </c:dLbl>
            <c:dLbl>
              <c:idx val="66"/>
              <c:layout/>
              <c:tx>
                <c:rich>
                  <a:bodyPr/>
                  <a:lstStyle/>
                  <a:p>
                    <a:fld id="{66297C3D-9A07-4BE7-9EB1-456B31FDDAF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9EAD-4A47-8826-5159B116764F}"/>
                </c:ext>
              </c:extLst>
            </c:dLbl>
            <c:dLbl>
              <c:idx val="67"/>
              <c:layout/>
              <c:tx>
                <c:rich>
                  <a:bodyPr/>
                  <a:lstStyle/>
                  <a:p>
                    <a:fld id="{E76C40EB-185D-47B9-B05C-829BF78219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9EAD-4A47-8826-5159B116764F}"/>
                </c:ext>
              </c:extLst>
            </c:dLbl>
            <c:dLbl>
              <c:idx val="68"/>
              <c:layout/>
              <c:tx>
                <c:rich>
                  <a:bodyPr/>
                  <a:lstStyle/>
                  <a:p>
                    <a:fld id="{6D2B4243-C5F5-4D44-800D-39C669470DD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9EAD-4A47-8826-5159B116764F}"/>
                </c:ext>
              </c:extLst>
            </c:dLbl>
            <c:dLbl>
              <c:idx val="69"/>
              <c:layout/>
              <c:tx>
                <c:rich>
                  <a:bodyPr/>
                  <a:lstStyle/>
                  <a:p>
                    <a:fld id="{FC6B4EF9-01C9-46EC-9ADD-BC2D0C2C2D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8-9EAD-4A47-8826-5159B116764F}"/>
                </c:ext>
              </c:extLst>
            </c:dLbl>
            <c:dLbl>
              <c:idx val="70"/>
              <c:layout/>
              <c:tx>
                <c:rich>
                  <a:bodyPr rot="0" spcFirstLastPara="1" vertOverflow="ellipsis" vert="horz" wrap="square" lIns="38100" tIns="19050" rIns="38100" bIns="19050" anchor="ctr" anchorCtr="1">
                    <a:spAutoFit/>
                  </a:bodyPr>
                  <a:lstStyle/>
                  <a:p>
                    <a:pPr>
                      <a:defRPr sz="1100" b="1" i="0" u="none" strike="noStrike" kern="1200" baseline="0">
                        <a:solidFill>
                          <a:srgbClr val="800000"/>
                        </a:solidFill>
                        <a:latin typeface="+mn-lt"/>
                        <a:ea typeface="+mn-ea"/>
                        <a:cs typeface="+mn-cs"/>
                      </a:defRPr>
                    </a:pPr>
                    <a:fld id="{15337D27-BECA-411D-BF23-6AB3BD4AD62E}" type="CELLRANGE">
                      <a:rPr lang="fr-FR"/>
                      <a:pPr>
                        <a:defRPr sz="1100" b="1">
                          <a:solidFill>
                            <a:srgbClr val="8000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9-9EAD-4A47-8826-5159B11676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Lit>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Lit>
          </c:cat>
          <c:val>
            <c:numLit>
              <c:formatCode>General</c:formatCode>
              <c:ptCount val="71"/>
              <c:pt idx="20" formatCode="0.0%">
                <c:v>2.1119748642776996E-2</c:v>
              </c:pt>
              <c:pt idx="21" formatCode="0.0%">
                <c:v>1.952840559668375E-2</c:v>
              </c:pt>
              <c:pt idx="22" formatCode="0.0%">
                <c:v>1.9375183098589974E-2</c:v>
              </c:pt>
              <c:pt idx="23" formatCode="0.0%">
                <c:v>1.9272865889598968E-2</c:v>
              </c:pt>
              <c:pt idx="24" formatCode="0.0%">
                <c:v>1.9686387497630367E-2</c:v>
              </c:pt>
              <c:pt idx="25" formatCode="0.0%">
                <c:v>1.9634306797786154E-2</c:v>
              </c:pt>
              <c:pt idx="26" formatCode="0.0%">
                <c:v>1.9471953608073453E-2</c:v>
              </c:pt>
              <c:pt idx="27" formatCode="0.0%">
                <c:v>1.9312534123939063E-2</c:v>
              </c:pt>
              <c:pt idx="28" formatCode="0.0%">
                <c:v>1.9282466491038753E-2</c:v>
              </c:pt>
              <c:pt idx="29" formatCode="0.0%">
                <c:v>1.9200506835950006E-2</c:v>
              </c:pt>
              <c:pt idx="30" formatCode="0.0%">
                <c:v>1.9082772121677742E-2</c:v>
              </c:pt>
              <c:pt idx="31" formatCode="0.0%">
                <c:v>1.8967518247666106E-2</c:v>
              </c:pt>
              <c:pt idx="32" formatCode="0.0%">
                <c:v>1.8875984579956422E-2</c:v>
              </c:pt>
              <c:pt idx="33" formatCode="0.0%">
                <c:v>1.8698021104835018E-2</c:v>
              </c:pt>
              <c:pt idx="34" formatCode="0.0%">
                <c:v>1.8473205573162479E-2</c:v>
              </c:pt>
              <c:pt idx="35" formatCode="0.0%">
                <c:v>1.8205994528897273E-2</c:v>
              </c:pt>
              <c:pt idx="36" formatCode="0.0%">
                <c:v>1.7916422840501968E-2</c:v>
              </c:pt>
              <c:pt idx="37" formatCode="0.0%">
                <c:v>1.7611303767400086E-2</c:v>
              </c:pt>
              <c:pt idx="38" formatCode="0.0%">
                <c:v>1.7290682376380651E-2</c:v>
              </c:pt>
              <c:pt idx="39" formatCode="0.0%">
                <c:v>1.6975236411378339E-2</c:v>
              </c:pt>
              <c:pt idx="40" formatCode="0.0%">
                <c:v>1.6666733376932967E-2</c:v>
              </c:pt>
              <c:pt idx="41" formatCode="0.0%">
                <c:v>1.6344440585251644E-2</c:v>
              </c:pt>
              <c:pt idx="42" formatCode="0.0%">
                <c:v>1.6009510033308624E-2</c:v>
              </c:pt>
              <c:pt idx="43" formatCode="0.0%">
                <c:v>1.5671701138961713E-2</c:v>
              </c:pt>
              <c:pt idx="44" formatCode="0.0%">
                <c:v>1.5325264152543681E-2</c:v>
              </c:pt>
              <c:pt idx="45" formatCode="0.0%">
                <c:v>1.4960789991436494E-2</c:v>
              </c:pt>
              <c:pt idx="46" formatCode="0.0%">
                <c:v>1.4605310172079219E-2</c:v>
              </c:pt>
              <c:pt idx="47" formatCode="0.0%">
                <c:v>1.4267758212831019E-2</c:v>
              </c:pt>
              <c:pt idx="48" formatCode="0.0%">
                <c:v>1.3927968806212273E-2</c:v>
              </c:pt>
              <c:pt idx="49" formatCode="0.0%">
                <c:v>1.359828481092557E-2</c:v>
              </c:pt>
              <c:pt idx="50" formatCode="0.0%">
                <c:v>1.3265314137536914E-2</c:v>
              </c:pt>
              <c:pt idx="51" formatCode="0.0%">
                <c:v>1.2936006323023686E-2</c:v>
              </c:pt>
              <c:pt idx="52" formatCode="0.0%">
                <c:v>1.2602597202981224E-2</c:v>
              </c:pt>
              <c:pt idx="53" formatCode="0.0%">
                <c:v>1.2258172032583087E-2</c:v>
              </c:pt>
              <c:pt idx="54" formatCode="0.0%">
                <c:v>1.1934273767718861E-2</c:v>
              </c:pt>
              <c:pt idx="55" formatCode="0.0%">
                <c:v>1.1646046353586095E-2</c:v>
              </c:pt>
              <c:pt idx="56" formatCode="0.0%">
                <c:v>1.1391820644061098E-2</c:v>
              </c:pt>
              <c:pt idx="57" formatCode="0.0%">
                <c:v>1.1157518876906272E-2</c:v>
              </c:pt>
              <c:pt idx="58" formatCode="0.0%">
                <c:v>1.092874859494956E-2</c:v>
              </c:pt>
              <c:pt idx="59" formatCode="0.0%">
                <c:v>1.0702453375375814E-2</c:v>
              </c:pt>
              <c:pt idx="60" formatCode="0.0%">
                <c:v>1.0505092604991405E-2</c:v>
              </c:pt>
              <c:pt idx="61" formatCode="0.0%">
                <c:v>1.0311887905369519E-2</c:v>
              </c:pt>
              <c:pt idx="62" formatCode="0.0%">
                <c:v>1.0124624790018405E-2</c:v>
              </c:pt>
              <c:pt idx="63" formatCode="0.0%">
                <c:v>9.9478074107100488E-3</c:v>
              </c:pt>
              <c:pt idx="64" formatCode="0.0%">
                <c:v>9.776248241169112E-3</c:v>
              </c:pt>
              <c:pt idx="65" formatCode="0.0%">
                <c:v>9.6245526142558248E-3</c:v>
              </c:pt>
              <c:pt idx="66" formatCode="0.0%">
                <c:v>9.4621903737713339E-3</c:v>
              </c:pt>
              <c:pt idx="67" formatCode="0.0%">
                <c:v>9.3262008807341971E-3</c:v>
              </c:pt>
              <c:pt idx="68" formatCode="0.0%">
                <c:v>9.1834019095350852E-3</c:v>
              </c:pt>
              <c:pt idx="69" formatCode="0.0%">
                <c:v>9.0508099820191135E-3</c:v>
              </c:pt>
              <c:pt idx="70" formatCode="0.0%">
                <c:v>8.9374359989481036E-3</c:v>
              </c:pt>
            </c:numLit>
          </c:val>
          <c:smooth val="0"/>
          <c:extLst>
            <c:ext xmlns:c15="http://schemas.microsoft.com/office/drawing/2012/chart" uri="{02D57815-91ED-43cb-92C2-25804820EDAC}">
              <c15:datalabelsRange>
                <c15:f>{"".""."".""."".""."".""."".""."".""."".""."".""."".""."".""."".""."".""."".""."".""."".""."".""."".""."".""."".""."".""."".""."".""."".""."".""."".""."".""."".""."".""."".""."".""."".""."".""."".""."".""."".""."0,9%"}</c15:f>
                <c15:dlblRangeCache>
                  <c:ptCount val="71"/>
                  <c:pt idx="70">
                    <c:v>0,9%</c:v>
                  </c:pt>
                </c15:dlblRangeCache>
              </c15:datalabelsRange>
            </c:ext>
            <c:ext xmlns:c16="http://schemas.microsoft.com/office/drawing/2014/chart" uri="{C3380CC4-5D6E-409C-BE32-E72D297353CC}">
              <c16:uniqueId val="{000000DA-9EAD-4A47-8826-5159B116764F}"/>
            </c:ext>
          </c:extLst>
        </c:ser>
        <c:dLbls>
          <c:dLblPos val="t"/>
          <c:showLegendKey val="0"/>
          <c:showVal val="1"/>
          <c:showCatName val="0"/>
          <c:showSerName val="0"/>
          <c:showPercent val="0"/>
          <c:showBubbleSize val="0"/>
        </c:dLbls>
        <c:smooth val="0"/>
        <c:axId val="1204702112"/>
        <c:axId val="1204703776"/>
      </c:lineChart>
      <c:catAx>
        <c:axId val="12047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3776"/>
        <c:crosses val="autoZero"/>
        <c:auto val="1"/>
        <c:lblAlgn val="ctr"/>
        <c:lblOffset val="100"/>
        <c:noMultiLvlLbl val="0"/>
      </c:catAx>
      <c:valAx>
        <c:axId val="12047037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2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48221038960256E-2"/>
          <c:y val="4.0281004478400578E-2"/>
          <c:w val="0.67397609167969963"/>
          <c:h val="0.83277851851851981"/>
        </c:manualLayout>
      </c:layout>
      <c:lineChart>
        <c:grouping val="standard"/>
        <c:varyColors val="0"/>
        <c:ser>
          <c:idx val="7"/>
          <c:order val="0"/>
          <c:tx>
            <c:strRef>
              <c:f>'Fig 2.18'!$C$5</c:f>
              <c:strCache>
                <c:ptCount val="1"/>
                <c:pt idx="0">
                  <c:v>Tous régimes </c:v>
                </c:pt>
              </c:strCache>
            </c:strRef>
          </c:tx>
          <c:spPr>
            <a:ln w="41275">
              <a:solidFill>
                <a:schemeClr val="tx2">
                  <a:lumMod val="75000"/>
                </a:schemeClr>
              </a:solidFill>
            </a:ln>
          </c:spPr>
          <c:marker>
            <c:symbol val="circle"/>
            <c:size val="6"/>
            <c:spPr>
              <a:solidFill>
                <a:schemeClr val="tx2">
                  <a:lumMod val="40000"/>
                  <a:lumOff val="60000"/>
                </a:schemeClr>
              </a:solidFill>
              <a:ln>
                <a:solidFill>
                  <a:schemeClr val="tx2"/>
                </a:solidFill>
              </a:ln>
            </c:spPr>
          </c:marker>
          <c:dPt>
            <c:idx val="18"/>
            <c:marker>
              <c:spPr>
                <a:solidFill>
                  <a:schemeClr val="tx2">
                    <a:lumMod val="40000"/>
                    <a:lumOff val="60000"/>
                  </a:schemeClr>
                </a:solidFill>
                <a:ln>
                  <a:solidFill>
                    <a:schemeClr val="tx2">
                      <a:lumMod val="75000"/>
                    </a:schemeClr>
                  </a:solidFill>
                </a:ln>
              </c:spPr>
            </c:marker>
            <c:bubble3D val="0"/>
            <c:extLst>
              <c:ext xmlns:c16="http://schemas.microsoft.com/office/drawing/2014/chart" uri="{C3380CC4-5D6E-409C-BE32-E72D297353CC}">
                <c16:uniqueId val="{00000000-00AA-44A9-89BA-ACA575375E77}"/>
              </c:ext>
            </c:extLst>
          </c:dPt>
          <c:val>
            <c:numRef>
              <c:f>'Fig 2.18'!$D$5:$W$5</c:f>
              <c:numCache>
                <c:formatCode>0.0%</c:formatCode>
                <c:ptCount val="20"/>
                <c:pt idx="0">
                  <c:v>3.0083390155726392E-3</c:v>
                </c:pt>
                <c:pt idx="1">
                  <c:v>4.5956945204118499E-3</c:v>
                </c:pt>
                <c:pt idx="2">
                  <c:v>3.9095680690328233E-3</c:v>
                </c:pt>
                <c:pt idx="3">
                  <c:v>1.5309334652850864E-3</c:v>
                </c:pt>
                <c:pt idx="4">
                  <c:v>1.721061946795735E-3</c:v>
                </c:pt>
                <c:pt idx="5">
                  <c:v>6.4736764480313735E-4</c:v>
                </c:pt>
                <c:pt idx="6">
                  <c:v>-5.3148491740487303E-4</c:v>
                </c:pt>
                <c:pt idx="7">
                  <c:v>-4.7931703814442506E-3</c:v>
                </c:pt>
                <c:pt idx="8">
                  <c:v>-7.234146291975746E-3</c:v>
                </c:pt>
                <c:pt idx="9">
                  <c:v>-6.6392713832939265E-3</c:v>
                </c:pt>
                <c:pt idx="10">
                  <c:v>-6.4765641374882887E-3</c:v>
                </c:pt>
                <c:pt idx="11">
                  <c:v>-3.700749026617739E-3</c:v>
                </c:pt>
                <c:pt idx="12">
                  <c:v>-3.6655654883564204E-3</c:v>
                </c:pt>
                <c:pt idx="13">
                  <c:v>-2.9418812793532423E-3</c:v>
                </c:pt>
                <c:pt idx="14">
                  <c:v>-2.4413220226591759E-3</c:v>
                </c:pt>
                <c:pt idx="15">
                  <c:v>-1.1576726702551832E-3</c:v>
                </c:pt>
                <c:pt idx="16">
                  <c:v>-6.2849199938230793E-4</c:v>
                </c:pt>
                <c:pt idx="17">
                  <c:v>-8.4183762714379329E-5</c:v>
                </c:pt>
                <c:pt idx="18">
                  <c:v>-6.0131671667099096E-3</c:v>
                </c:pt>
                <c:pt idx="19">
                  <c:v>3.5090792403355553E-4</c:v>
                </c:pt>
              </c:numCache>
            </c:numRef>
          </c:val>
          <c:smooth val="0"/>
          <c:extLst>
            <c:ext xmlns:c16="http://schemas.microsoft.com/office/drawing/2014/chart" uri="{C3380CC4-5D6E-409C-BE32-E72D297353CC}">
              <c16:uniqueId val="{00000001-00AA-44A9-89BA-ACA575375E77}"/>
            </c:ext>
          </c:extLst>
        </c:ser>
        <c:ser>
          <c:idx val="1"/>
          <c:order val="1"/>
          <c:tx>
            <c:strRef>
              <c:f>'Fig 2.18'!$C$6</c:f>
              <c:strCache>
                <c:ptCount val="1"/>
                <c:pt idx="0">
                  <c:v>Salariés  privé base + FSV</c:v>
                </c:pt>
              </c:strCache>
            </c:strRef>
          </c:tx>
          <c:spPr>
            <a:ln w="25400">
              <a:solidFill>
                <a:schemeClr val="accent5"/>
              </a:solidFill>
              <a:prstDash val="solid"/>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2.18'!$D$6:$W$6</c:f>
              <c:numCache>
                <c:formatCode>0.0%</c:formatCode>
                <c:ptCount val="20"/>
                <c:pt idx="0">
                  <c:v>8.116871522656739E-5</c:v>
                </c:pt>
                <c:pt idx="1">
                  <c:v>-4.6462139200349523E-4</c:v>
                </c:pt>
                <c:pt idx="2">
                  <c:v>-2.2854318883943112E-4</c:v>
                </c:pt>
                <c:pt idx="3">
                  <c:v>-2.165321960142312E-3</c:v>
                </c:pt>
                <c:pt idx="4">
                  <c:v>-1.5929659124480288E-3</c:v>
                </c:pt>
                <c:pt idx="5">
                  <c:v>-1.9072648417126248E-3</c:v>
                </c:pt>
                <c:pt idx="6">
                  <c:v>-2.1844357288746757E-3</c:v>
                </c:pt>
                <c:pt idx="7">
                  <c:v>-5.5626181463803792E-3</c:v>
                </c:pt>
                <c:pt idx="8">
                  <c:v>-6.4286174739393211E-3</c:v>
                </c:pt>
                <c:pt idx="9">
                  <c:v>-4.5575101720688677E-3</c:v>
                </c:pt>
                <c:pt idx="10">
                  <c:v>-4.2794209527267377E-3</c:v>
                </c:pt>
                <c:pt idx="11">
                  <c:v>-2.4923745226225844E-3</c:v>
                </c:pt>
                <c:pt idx="12">
                  <c:v>-1.8603529654078353E-3</c:v>
                </c:pt>
                <c:pt idx="13">
                  <c:v>-1.9204091636215003E-3</c:v>
                </c:pt>
                <c:pt idx="14">
                  <c:v>-1.2486021310598146E-3</c:v>
                </c:pt>
                <c:pt idx="15">
                  <c:v>-4.4333288384432087E-4</c:v>
                </c:pt>
                <c:pt idx="16">
                  <c:v>-6.8313206448932548E-4</c:v>
                </c:pt>
                <c:pt idx="17">
                  <c:v>-1.2256426211922533E-3</c:v>
                </c:pt>
                <c:pt idx="18">
                  <c:v>-2.695134598655299E-3</c:v>
                </c:pt>
                <c:pt idx="19">
                  <c:v>-1.0794645576297631E-3</c:v>
                </c:pt>
              </c:numCache>
            </c:numRef>
          </c:val>
          <c:smooth val="0"/>
          <c:extLst>
            <c:ext xmlns:c16="http://schemas.microsoft.com/office/drawing/2014/chart" uri="{C3380CC4-5D6E-409C-BE32-E72D297353CC}">
              <c16:uniqueId val="{00000002-00AA-44A9-89BA-ACA575375E77}"/>
            </c:ext>
          </c:extLst>
        </c:ser>
        <c:ser>
          <c:idx val="5"/>
          <c:order val="2"/>
          <c:tx>
            <c:strRef>
              <c:f>'Fig 2.18'!$C$7</c:f>
              <c:strCache>
                <c:ptCount val="1"/>
                <c:pt idx="0">
                  <c:v>Salariés  privé compl.</c:v>
                </c:pt>
              </c:strCache>
            </c:strRef>
          </c:tx>
          <c:spPr>
            <a:ln w="25400">
              <a:solidFill>
                <a:srgbClr val="660066"/>
              </a:solidFill>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2.18'!$D$7:$W$7</c:f>
              <c:numCache>
                <c:formatCode>0.0%</c:formatCode>
                <c:ptCount val="20"/>
                <c:pt idx="0">
                  <c:v>2.2027826562157756E-3</c:v>
                </c:pt>
                <c:pt idx="1">
                  <c:v>3.6849726185830935E-3</c:v>
                </c:pt>
                <c:pt idx="2">
                  <c:v>3.1418447428356042E-3</c:v>
                </c:pt>
                <c:pt idx="3">
                  <c:v>2.5420116970948942E-3</c:v>
                </c:pt>
                <c:pt idx="4">
                  <c:v>2.3481829306240621E-3</c:v>
                </c:pt>
                <c:pt idx="5">
                  <c:v>1.4879723341343425E-3</c:v>
                </c:pt>
                <c:pt idx="6">
                  <c:v>9.2112609735837156E-4</c:v>
                </c:pt>
                <c:pt idx="7">
                  <c:v>-3.9852104542971411E-5</c:v>
                </c:pt>
                <c:pt idx="8">
                  <c:v>-8.6926354835130761E-4</c:v>
                </c:pt>
                <c:pt idx="9">
                  <c:v>-1.817327460472538E-3</c:v>
                </c:pt>
                <c:pt idx="10">
                  <c:v>-1.8710575045340649E-3</c:v>
                </c:pt>
                <c:pt idx="11">
                  <c:v>-1.732469701075656E-3</c:v>
                </c:pt>
                <c:pt idx="12">
                  <c:v>-2.247894845801695E-3</c:v>
                </c:pt>
                <c:pt idx="13">
                  <c:v>-1.8606058976307828E-3</c:v>
                </c:pt>
                <c:pt idx="14">
                  <c:v>-1.6511910448943077E-3</c:v>
                </c:pt>
                <c:pt idx="15">
                  <c:v>-1.2783191812529965E-3</c:v>
                </c:pt>
                <c:pt idx="16">
                  <c:v>-2.2002255460783378E-4</c:v>
                </c:pt>
                <c:pt idx="17">
                  <c:v>7.449641466552746E-4</c:v>
                </c:pt>
                <c:pt idx="18">
                  <c:v>-2.926919098360591E-3</c:v>
                </c:pt>
                <c:pt idx="19">
                  <c:v>1.3851262567848267E-3</c:v>
                </c:pt>
              </c:numCache>
            </c:numRef>
          </c:val>
          <c:smooth val="0"/>
          <c:extLst>
            <c:ext xmlns:c16="http://schemas.microsoft.com/office/drawing/2014/chart" uri="{C3380CC4-5D6E-409C-BE32-E72D297353CC}">
              <c16:uniqueId val="{00000003-00AA-44A9-89BA-ACA575375E77}"/>
            </c:ext>
          </c:extLst>
        </c:ser>
        <c:ser>
          <c:idx val="2"/>
          <c:order val="3"/>
          <c:tx>
            <c:strRef>
              <c:f>'Fig 2.18'!$C$8</c:f>
              <c:strCache>
                <c:ptCount val="1"/>
                <c:pt idx="0">
                  <c:v>Fonctionnaires et régime spéciaux</c:v>
                </c:pt>
              </c:strCache>
            </c:strRef>
          </c:tx>
          <c:spPr>
            <a:ln w="25400">
              <a:solidFill>
                <a:schemeClr val="accent4"/>
              </a:solidFill>
              <a:prstDash val="solid"/>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2.18'!$D$8:$W$8</c:f>
              <c:numCache>
                <c:formatCode>0.0%</c:formatCode>
                <c:ptCount val="20"/>
                <c:pt idx="0">
                  <c:v>-1.6495860285382674E-4</c:v>
                </c:pt>
                <c:pt idx="1">
                  <c:v>8.954261510125192E-5</c:v>
                </c:pt>
                <c:pt idx="2">
                  <c:v>1.4753117631742041E-6</c:v>
                </c:pt>
                <c:pt idx="3">
                  <c:v>1.1621641115738105E-4</c:v>
                </c:pt>
                <c:pt idx="4">
                  <c:v>9.0686314645700694E-5</c:v>
                </c:pt>
                <c:pt idx="5">
                  <c:v>1.1095580959111464E-4</c:v>
                </c:pt>
                <c:pt idx="6">
                  <c:v>6.357819110463237E-5</c:v>
                </c:pt>
                <c:pt idx="7">
                  <c:v>-1.8806897556762994E-4</c:v>
                </c:pt>
                <c:pt idx="8">
                  <c:v>-3.2492664040117828E-4</c:v>
                </c:pt>
                <c:pt idx="9">
                  <c:v>-3.1637444978128483E-4</c:v>
                </c:pt>
                <c:pt idx="10">
                  <c:v>-6.2050275082146627E-5</c:v>
                </c:pt>
                <c:pt idx="11">
                  <c:v>-6.1821424477386525E-5</c:v>
                </c:pt>
                <c:pt idx="12">
                  <c:v>1.6601181477509755E-4</c:v>
                </c:pt>
                <c:pt idx="13">
                  <c:v>1.4380858095679105E-4</c:v>
                </c:pt>
                <c:pt idx="14">
                  <c:v>1.2845297187405593E-4</c:v>
                </c:pt>
                <c:pt idx="15">
                  <c:v>1.7472838958194195E-4</c:v>
                </c:pt>
                <c:pt idx="16">
                  <c:v>1.5181482277640779E-5</c:v>
                </c:pt>
                <c:pt idx="17">
                  <c:v>-2.0974729535391671E-4</c:v>
                </c:pt>
                <c:pt idx="18">
                  <c:v>-5.2979911771127786E-4</c:v>
                </c:pt>
                <c:pt idx="19">
                  <c:v>-1.0229776865568508E-4</c:v>
                </c:pt>
              </c:numCache>
            </c:numRef>
          </c:val>
          <c:smooth val="0"/>
          <c:extLst>
            <c:ext xmlns:c16="http://schemas.microsoft.com/office/drawing/2014/chart" uri="{C3380CC4-5D6E-409C-BE32-E72D297353CC}">
              <c16:uniqueId val="{00000004-00AA-44A9-89BA-ACA575375E77}"/>
            </c:ext>
          </c:extLst>
        </c:ser>
        <c:ser>
          <c:idx val="3"/>
          <c:order val="4"/>
          <c:tx>
            <c:strRef>
              <c:f>'Fig 2.18'!$C$9</c:f>
              <c:strCache>
                <c:ptCount val="1"/>
                <c:pt idx="0">
                  <c:v>Non-Salariés</c:v>
                </c:pt>
              </c:strCache>
            </c:strRef>
          </c:tx>
          <c:spPr>
            <a:ln w="25400">
              <a:solidFill>
                <a:schemeClr val="accent6"/>
              </a:solidFill>
            </a:ln>
          </c:spPr>
          <c:marker>
            <c:symbol val="none"/>
          </c:marker>
          <c:cat>
            <c:numRef>
              <c:f>'Fig 2.18'!$D$4:$W$4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'Fig 2.18'!$D$9:$W$9</c:f>
              <c:numCache>
                <c:formatCode>0.0%</c:formatCode>
                <c:ptCount val="20"/>
                <c:pt idx="0">
                  <c:v>2.6603650936974309E-4</c:v>
                </c:pt>
                <c:pt idx="1">
                  <c:v>5.4590963518928119E-4</c:v>
                </c:pt>
                <c:pt idx="2">
                  <c:v>6.252903056221357E-4</c:v>
                </c:pt>
                <c:pt idx="3">
                  <c:v>4.4515762560969454E-4</c:v>
                </c:pt>
                <c:pt idx="4">
                  <c:v>5.3227509463719654E-4</c:v>
                </c:pt>
                <c:pt idx="5">
                  <c:v>4.5187119189361939E-4</c:v>
                </c:pt>
                <c:pt idx="6">
                  <c:v>2.6452837139889827E-4</c:v>
                </c:pt>
                <c:pt idx="7">
                  <c:v>5.0481095540003248E-4</c:v>
                </c:pt>
                <c:pt idx="8">
                  <c:v>-1.4136826932386335E-4</c:v>
                </c:pt>
                <c:pt idx="9">
                  <c:v>-2.8860280244947904E-4</c:v>
                </c:pt>
                <c:pt idx="10">
                  <c:v>-6.7484341820863445E-4</c:v>
                </c:pt>
                <c:pt idx="11">
                  <c:v>2.3113391281629614E-4</c:v>
                </c:pt>
                <c:pt idx="12">
                  <c:v>-5.8801592386144481E-4</c:v>
                </c:pt>
                <c:pt idx="13">
                  <c:v>-3.2695171655980283E-4</c:v>
                </c:pt>
                <c:pt idx="14">
                  <c:v>-3.1961147325870677E-4</c:v>
                </c:pt>
                <c:pt idx="15">
                  <c:v>-5.474850757560531E-5</c:v>
                </c:pt>
                <c:pt idx="16">
                  <c:v>-6.7253313603910718E-5</c:v>
                </c:pt>
                <c:pt idx="17">
                  <c:v>2.2557977026503229E-4</c:v>
                </c:pt>
                <c:pt idx="18">
                  <c:v>-2.1662896016198921E-4</c:v>
                </c:pt>
                <c:pt idx="19">
                  <c:v>-8.2501531388825535E-5</c:v>
                </c:pt>
              </c:numCache>
            </c:numRef>
          </c:val>
          <c:smooth val="0"/>
          <c:extLst>
            <c:ext xmlns:c16="http://schemas.microsoft.com/office/drawing/2014/chart" uri="{C3380CC4-5D6E-409C-BE32-E72D297353CC}">
              <c16:uniqueId val="{00000005-00AA-44A9-89BA-ACA575375E77}"/>
            </c:ext>
          </c:extLst>
        </c:ser>
        <c:dLbls>
          <c:showLegendKey val="0"/>
          <c:showVal val="0"/>
          <c:showCatName val="0"/>
          <c:showSerName val="0"/>
          <c:showPercent val="0"/>
          <c:showBubbleSize val="0"/>
        </c:dLbls>
        <c:marker val="1"/>
        <c:smooth val="0"/>
        <c:axId val="247972992"/>
        <c:axId val="247974912"/>
      </c:lineChart>
      <c:catAx>
        <c:axId val="247972992"/>
        <c:scaling>
          <c:orientation val="minMax"/>
        </c:scaling>
        <c:delete val="0"/>
        <c:axPos val="b"/>
        <c:numFmt formatCode="General" sourceLinked="1"/>
        <c:majorTickMark val="none"/>
        <c:minorTickMark val="none"/>
        <c:tickLblPos val="low"/>
        <c:spPr>
          <a:ln w="19050">
            <a:solidFill>
              <a:srgbClr val="C00000"/>
            </a:solidFill>
          </a:ln>
        </c:spPr>
        <c:txPr>
          <a:bodyPr rot="-5400000" vert="horz"/>
          <a:lstStyle/>
          <a:p>
            <a:pPr>
              <a:defRPr sz="1000"/>
            </a:pPr>
            <a:endParaRPr lang="fr-FR"/>
          </a:p>
        </c:txPr>
        <c:crossAx val="247974912"/>
        <c:crosses val="autoZero"/>
        <c:auto val="1"/>
        <c:lblAlgn val="ctr"/>
        <c:lblOffset val="100"/>
        <c:tickLblSkip val="1"/>
        <c:noMultiLvlLbl val="0"/>
      </c:catAx>
      <c:valAx>
        <c:axId val="247974912"/>
        <c:scaling>
          <c:orientation val="minMax"/>
          <c:max val="5.0000000000000027E-3"/>
          <c:min val="-9.0000000000000028E-3"/>
        </c:scaling>
        <c:delete val="0"/>
        <c:axPos val="l"/>
        <c:majorGridlines/>
        <c:title>
          <c:tx>
            <c:rich>
              <a:bodyPr rot="-5400000" vert="horz"/>
              <a:lstStyle/>
              <a:p>
                <a:pPr>
                  <a:defRPr/>
                </a:pPr>
                <a:r>
                  <a:rPr lang="en-US"/>
                  <a:t>en % du PIB</a:t>
                </a:r>
              </a:p>
            </c:rich>
          </c:tx>
          <c:layout>
            <c:manualLayout>
              <c:xMode val="edge"/>
              <c:yMode val="edge"/>
              <c:x val="1.0406122587531201E-2"/>
              <c:y val="0.34834853564096624"/>
            </c:manualLayout>
          </c:layout>
          <c:overlay val="0"/>
        </c:title>
        <c:numFmt formatCode="0.0%" sourceLinked="0"/>
        <c:majorTickMark val="out"/>
        <c:minorTickMark val="none"/>
        <c:tickLblPos val="nextTo"/>
        <c:crossAx val="247972992"/>
        <c:crosses val="autoZero"/>
        <c:crossBetween val="between"/>
        <c:majorUnit val="2.0000000000000013E-3"/>
      </c:valAx>
    </c:plotArea>
    <c:legend>
      <c:legendPos val="r"/>
      <c:layout>
        <c:manualLayout>
          <c:xMode val="edge"/>
          <c:yMode val="edge"/>
          <c:x val="0.76720588576870374"/>
          <c:y val="0.29229070129163498"/>
          <c:w val="0.23279410754283986"/>
          <c:h val="0.40178852643419577"/>
        </c:manualLayout>
      </c:layout>
      <c:overlay val="0"/>
      <c:txPr>
        <a:bodyPr/>
        <a:lstStyle/>
        <a:p>
          <a:pPr>
            <a:defRPr sz="900"/>
          </a:pPr>
          <a:endParaRPr lang="fr-FR"/>
        </a:p>
      </c:txPr>
    </c:legend>
    <c:plotVisOnly val="1"/>
    <c:dispBlanksAs val="gap"/>
    <c:showDLblsOverMax val="0"/>
  </c:chart>
  <c:spPr>
    <a:solidFill>
      <a:schemeClr val="accent1">
        <a:lumMod val="40000"/>
        <a:lumOff val="60000"/>
      </a:schemeClr>
    </a:solidFill>
    <a:ln>
      <a:solidFill>
        <a:schemeClr val="tx2"/>
      </a:solidFill>
    </a:ln>
  </c:spPr>
  <c:printSettings>
    <c:headerFooter/>
    <c:pageMargins b="0.75000000000000033" l="0.70000000000000029" r="0.70000000000000029" t="0.750000000000000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3.0067502559247537E-2"/>
          <c:w val="0.9093586996386861"/>
          <c:h val="0.87360811570107999"/>
        </c:manualLayout>
      </c:layout>
      <c:lineChart>
        <c:grouping val="standard"/>
        <c:varyColors val="0"/>
        <c:ser>
          <c:idx val="0"/>
          <c:order val="0"/>
          <c:tx>
            <c:strRef>
              <c:f>'Fig 2.19'!$C$5</c:f>
              <c:strCache>
                <c:ptCount val="1"/>
                <c:pt idx="0">
                  <c:v>Observé </c:v>
                </c:pt>
              </c:strCache>
            </c:strRef>
          </c:tx>
          <c:spPr>
            <a:ln w="28575" cap="rnd">
              <a:solidFill>
                <a:schemeClr val="tx1">
                  <a:lumMod val="75000"/>
                  <a:lumOff val="25000"/>
                </a:schemeClr>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A-43C4-B512-279AD1BD3198}"/>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A-43C4-B512-279AD1BD3198}"/>
                </c:ext>
              </c:extLst>
            </c:dLbl>
            <c:dLbl>
              <c:idx val="2"/>
              <c:layout/>
              <c:tx>
                <c:rich>
                  <a:bodyPr/>
                  <a:lstStyle/>
                  <a:p>
                    <a:fld id="{7B5FEB4F-118E-4813-B80F-B300595A7813}"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52A-43C4-B512-279AD1BD3198}"/>
                </c:ext>
              </c:extLst>
            </c:dLbl>
            <c:dLbl>
              <c:idx val="3"/>
              <c:layout/>
              <c:tx>
                <c:rich>
                  <a:bodyPr/>
                  <a:lstStyle/>
                  <a:p>
                    <a:fld id="{CA32DDA8-0F6F-4C81-9D20-040F32C7B8A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52A-43C4-B512-279AD1BD3198}"/>
                </c:ext>
              </c:extLst>
            </c:dLbl>
            <c:dLbl>
              <c:idx val="4"/>
              <c:layout/>
              <c:tx>
                <c:rich>
                  <a:bodyPr/>
                  <a:lstStyle/>
                  <a:p>
                    <a:fld id="{2B4275D5-6C5C-4F22-BEDD-79DD1FF3D02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52A-43C4-B512-279AD1BD3198}"/>
                </c:ext>
              </c:extLst>
            </c:dLbl>
            <c:dLbl>
              <c:idx val="5"/>
              <c:layout/>
              <c:tx>
                <c:rich>
                  <a:bodyPr/>
                  <a:lstStyle/>
                  <a:p>
                    <a:fld id="{5E880392-15F8-485E-9420-36318BC8F8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52A-43C4-B512-279AD1BD3198}"/>
                </c:ext>
              </c:extLst>
            </c:dLbl>
            <c:dLbl>
              <c:idx val="6"/>
              <c:layout/>
              <c:tx>
                <c:rich>
                  <a:bodyPr/>
                  <a:lstStyle/>
                  <a:p>
                    <a:fld id="{5B4DAD9C-9904-4400-8F6E-5BACF7E1E59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52A-43C4-B512-279AD1BD3198}"/>
                </c:ext>
              </c:extLst>
            </c:dLbl>
            <c:dLbl>
              <c:idx val="7"/>
              <c:layout/>
              <c:tx>
                <c:rich>
                  <a:bodyPr/>
                  <a:lstStyle/>
                  <a:p>
                    <a:fld id="{EED54005-2B4D-46DA-B751-954B0A25E6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52A-43C4-B512-279AD1BD3198}"/>
                </c:ext>
              </c:extLst>
            </c:dLbl>
            <c:dLbl>
              <c:idx val="8"/>
              <c:layout/>
              <c:tx>
                <c:rich>
                  <a:bodyPr/>
                  <a:lstStyle/>
                  <a:p>
                    <a:fld id="{0F0C816B-4F7E-496F-99A5-78786322615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52A-43C4-B512-279AD1BD3198}"/>
                </c:ext>
              </c:extLst>
            </c:dLbl>
            <c:dLbl>
              <c:idx val="9"/>
              <c:layout/>
              <c:tx>
                <c:rich>
                  <a:bodyPr/>
                  <a:lstStyle/>
                  <a:p>
                    <a:fld id="{1BB205AB-8DCE-45F6-BB49-B0971DA1A9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52A-43C4-B512-279AD1BD3198}"/>
                </c:ext>
              </c:extLst>
            </c:dLbl>
            <c:dLbl>
              <c:idx val="10"/>
              <c:layout/>
              <c:tx>
                <c:rich>
                  <a:bodyPr/>
                  <a:lstStyle/>
                  <a:p>
                    <a:fld id="{8140BE6D-BBF6-44DE-B38F-CD101553CDC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52A-43C4-B512-279AD1BD3198}"/>
                </c:ext>
              </c:extLst>
            </c:dLbl>
            <c:dLbl>
              <c:idx val="11"/>
              <c:layout/>
              <c:tx>
                <c:rich>
                  <a:bodyPr/>
                  <a:lstStyle/>
                  <a:p>
                    <a:fld id="{88921533-D6FF-4B9D-9D7A-7B01E8E4F8C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52A-43C4-B512-279AD1BD3198}"/>
                </c:ext>
              </c:extLst>
            </c:dLbl>
            <c:dLbl>
              <c:idx val="12"/>
              <c:layout/>
              <c:tx>
                <c:rich>
                  <a:bodyPr/>
                  <a:lstStyle/>
                  <a:p>
                    <a:fld id="{1C493AF7-2BAD-427C-AD8E-A2A8B1F015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52A-43C4-B512-279AD1BD3198}"/>
                </c:ext>
              </c:extLst>
            </c:dLbl>
            <c:dLbl>
              <c:idx val="13"/>
              <c:layout/>
              <c:tx>
                <c:rich>
                  <a:bodyPr/>
                  <a:lstStyle/>
                  <a:p>
                    <a:fld id="{7AB40BE9-ADE6-4A33-8F1F-572C130C7B6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52A-43C4-B512-279AD1BD3198}"/>
                </c:ext>
              </c:extLst>
            </c:dLbl>
            <c:dLbl>
              <c:idx val="14"/>
              <c:layout/>
              <c:tx>
                <c:rich>
                  <a:bodyPr/>
                  <a:lstStyle/>
                  <a:p>
                    <a:fld id="{30AACB53-FE2A-4499-8A7C-BE3E792133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52A-43C4-B512-279AD1BD3198}"/>
                </c:ext>
              </c:extLst>
            </c:dLbl>
            <c:dLbl>
              <c:idx val="15"/>
              <c:layout/>
              <c:tx>
                <c:rich>
                  <a:bodyPr/>
                  <a:lstStyle/>
                  <a:p>
                    <a:fld id="{09528FD4-E919-4122-807D-20DF2DA17E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52A-43C4-B512-279AD1BD3198}"/>
                </c:ext>
              </c:extLst>
            </c:dLbl>
            <c:dLbl>
              <c:idx val="16"/>
              <c:layout/>
              <c:tx>
                <c:rich>
                  <a:bodyPr/>
                  <a:lstStyle/>
                  <a:p>
                    <a:fld id="{03DD521A-AB56-4D87-98C9-817B79E83D5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52A-43C4-B512-279AD1BD3198}"/>
                </c:ext>
              </c:extLst>
            </c:dLbl>
            <c:dLbl>
              <c:idx val="17"/>
              <c:layout/>
              <c:tx>
                <c:rich>
                  <a:bodyPr/>
                  <a:lstStyle/>
                  <a:p>
                    <a:fld id="{2A8929B7-C0C6-40E0-ADC5-A692613A5C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52A-43C4-B512-279AD1BD3198}"/>
                </c:ext>
              </c:extLst>
            </c:dLbl>
            <c:dLbl>
              <c:idx val="18"/>
              <c:layout/>
              <c:tx>
                <c:rich>
                  <a:bodyPr/>
                  <a:lstStyle/>
                  <a:p>
                    <a:fld id="{82A04BFD-963E-47BD-9C00-1E7EECD6F3E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52A-43C4-B512-279AD1BD3198}"/>
                </c:ext>
              </c:extLst>
            </c:dLbl>
            <c:dLbl>
              <c:idx val="19"/>
              <c:layout/>
              <c:tx>
                <c:rich>
                  <a:bodyPr/>
                  <a:lstStyle/>
                  <a:p>
                    <a:fld id="{E81E624F-C3FF-4F3D-B7AE-FB31B92B9A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52A-43C4-B512-279AD1BD3198}"/>
                </c:ext>
              </c:extLst>
            </c:dLbl>
            <c:dLbl>
              <c:idx val="20"/>
              <c:layout/>
              <c:tx>
                <c:rich>
                  <a:bodyPr/>
                  <a:lstStyle/>
                  <a:p>
                    <a:fld id="{189394E3-E47E-4B24-8A71-4C928E38F8F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952A-43C4-B512-279AD1BD3198}"/>
                </c:ext>
              </c:extLst>
            </c:dLbl>
            <c:dLbl>
              <c:idx val="21"/>
              <c:layout>
                <c:manualLayout>
                  <c:x val="-3.5298827823713588E-2"/>
                  <c:y val="-5.3137829912023461E-2"/>
                </c:manualLayout>
              </c:layout>
              <c:tx>
                <c:rich>
                  <a:bodyPr/>
                  <a:lstStyle/>
                  <a:p>
                    <a:fld id="{2B16D6B9-BA70-433D-B95F-772D3187F397}"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952A-43C4-B512-279AD1BD3198}"/>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2A-43C4-B512-279AD1BD3198}"/>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52A-43C4-B512-279AD1BD3198}"/>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52A-43C4-B512-279AD1BD3198}"/>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52A-43C4-B512-279AD1BD3198}"/>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52A-43C4-B512-279AD1BD3198}"/>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52A-43C4-B512-279AD1BD3198}"/>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52A-43C4-B512-279AD1BD3198}"/>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52A-43C4-B512-279AD1BD3198}"/>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52A-43C4-B512-279AD1BD3198}"/>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52A-43C4-B512-279AD1BD3198}"/>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52A-43C4-B512-279AD1BD3198}"/>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52A-43C4-B512-279AD1BD3198}"/>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52A-43C4-B512-279AD1BD3198}"/>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52A-43C4-B512-279AD1BD3198}"/>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52A-43C4-B512-279AD1BD3198}"/>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52A-43C4-B512-279AD1BD3198}"/>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52A-43C4-B512-279AD1BD3198}"/>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52A-43C4-B512-279AD1BD3198}"/>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52A-43C4-B512-279AD1BD3198}"/>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52A-43C4-B512-279AD1BD3198}"/>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52A-43C4-B512-279AD1BD3198}"/>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52A-43C4-B512-279AD1BD3198}"/>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52A-43C4-B512-279AD1BD3198}"/>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52A-43C4-B512-279AD1BD3198}"/>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52A-43C4-B512-279AD1BD3198}"/>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52A-43C4-B512-279AD1BD3198}"/>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52A-43C4-B512-279AD1BD3198}"/>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52A-43C4-B512-279AD1BD3198}"/>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52A-43C4-B512-279AD1BD3198}"/>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52A-43C4-B512-279AD1BD3198}"/>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52A-43C4-B512-279AD1BD3198}"/>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52A-43C4-B512-279AD1BD3198}"/>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52A-43C4-B512-279AD1BD3198}"/>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52A-43C4-B512-279AD1BD3198}"/>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52A-43C4-B512-279AD1BD3198}"/>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52A-43C4-B512-279AD1BD3198}"/>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52A-43C4-B512-279AD1BD3198}"/>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52A-43C4-B512-279AD1BD3198}"/>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52A-43C4-B512-279AD1BD3198}"/>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52A-43C4-B512-279AD1BD3198}"/>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52A-43C4-B512-279AD1BD3198}"/>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52A-43C4-B512-279AD1BD3198}"/>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52A-43C4-B512-279AD1BD3198}"/>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52A-43C4-B512-279AD1BD3198}"/>
                </c:ext>
              </c:extLst>
            </c:dLbl>
            <c:dLbl>
              <c:idx val="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52A-43C4-B512-279AD1BD3198}"/>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52A-43C4-B512-279AD1BD3198}"/>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52A-43C4-B512-279AD1BD3198}"/>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52A-43C4-B512-279AD1BD3198}"/>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52A-43C4-B512-279AD1BD3198}"/>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952A-43C4-B512-279AD1BD3198}"/>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52A-43C4-B512-279AD1BD3198}"/>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52A-43C4-B512-279AD1BD3198}"/>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52A-43C4-B512-279AD1BD3198}"/>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52A-43C4-B512-279AD1BD3198}"/>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52A-43C4-B512-279AD1BD3198}"/>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52A-43C4-B512-279AD1BD3198}"/>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52A-43C4-B512-279AD1BD3198}"/>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52A-43C4-B512-279AD1BD3198}"/>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52A-43C4-B512-279AD1BD3198}"/>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52A-43C4-B512-279AD1BD3198}"/>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52A-43C4-B512-279AD1BD3198}"/>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52A-43C4-B512-279AD1BD3198}"/>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52A-43C4-B512-279AD1BD3198}"/>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52A-43C4-B512-279AD1BD3198}"/>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52A-43C4-B512-279AD1BD3198}"/>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52A-43C4-B512-279AD1BD3198}"/>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52A-43C4-B512-279AD1BD3198}"/>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52A-43C4-B512-279AD1BD3198}"/>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52A-43C4-B512-279AD1BD3198}"/>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52A-43C4-B512-279AD1BD3198}"/>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52A-43C4-B512-279AD1BD3198}"/>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952A-43C4-B512-279AD1BD3198}"/>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952A-43C4-B512-279AD1BD3198}"/>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952A-43C4-B512-279AD1BD3198}"/>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952A-43C4-B512-279AD1BD3198}"/>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952A-43C4-B512-279AD1BD3198}"/>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952A-43C4-B512-279AD1BD3198}"/>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952A-43C4-B512-279AD1BD3198}"/>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952A-43C4-B512-279AD1BD3198}"/>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952A-43C4-B512-279AD1BD3198}"/>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952A-43C4-B512-279AD1BD3198}"/>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952A-43C4-B512-279AD1BD3198}"/>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952A-43C4-B512-279AD1BD3198}"/>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952A-43C4-B512-279AD1BD3198}"/>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952A-43C4-B512-279AD1BD3198}"/>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952A-43C4-B512-279AD1BD3198}"/>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952A-43C4-B512-279AD1BD3198}"/>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952A-43C4-B512-279AD1BD3198}"/>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952A-43C4-B512-279AD1BD3198}"/>
                </c:ext>
              </c:extLst>
            </c:dLbl>
            <c:dLbl>
              <c:idx val="1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952A-43C4-B512-279AD1BD3198}"/>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952A-43C4-B512-279AD1BD3198}"/>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952A-43C4-B512-279AD1BD3198}"/>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952A-43C4-B512-279AD1BD3198}"/>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952A-43C4-B512-279AD1BD3198}"/>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952A-43C4-B512-279AD1BD3198}"/>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952A-43C4-B512-279AD1BD3198}"/>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952A-43C4-B512-279AD1BD3198}"/>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952A-43C4-B512-279AD1BD3198}"/>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952A-43C4-B512-279AD1BD3198}"/>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952A-43C4-B512-279AD1BD3198}"/>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952A-43C4-B512-279AD1BD3198}"/>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952A-43C4-B512-279AD1BD3198}"/>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952A-43C4-B512-279AD1BD3198}"/>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952A-43C4-B512-279AD1BD3198}"/>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952A-43C4-B512-279AD1BD3198}"/>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952A-43C4-B512-279AD1BD3198}"/>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2.19'!$D$5:$EB$5</c:f>
              <c:numCache>
                <c:formatCode>0.0%</c:formatCode>
                <c:ptCount val="129"/>
                <c:pt idx="2">
                  <c:v>3.0083390155726253E-3</c:v>
                </c:pt>
                <c:pt idx="3">
                  <c:v>4.5956945204118499E-3</c:v>
                </c:pt>
                <c:pt idx="4">
                  <c:v>3.9095680690328233E-3</c:v>
                </c:pt>
                <c:pt idx="5">
                  <c:v>1.5309334652850726E-3</c:v>
                </c:pt>
                <c:pt idx="6">
                  <c:v>1.7210619467957211E-3</c:v>
                </c:pt>
                <c:pt idx="7">
                  <c:v>6.4736764480312348E-4</c:v>
                </c:pt>
                <c:pt idx="8">
                  <c:v>-5.3148491740485915E-4</c:v>
                </c:pt>
                <c:pt idx="9">
                  <c:v>-4.7931703814442506E-3</c:v>
                </c:pt>
                <c:pt idx="10">
                  <c:v>-7.2341462919757737E-3</c:v>
                </c:pt>
                <c:pt idx="11">
                  <c:v>-6.6392713832939265E-3</c:v>
                </c:pt>
                <c:pt idx="12">
                  <c:v>-6.476564137488261E-3</c:v>
                </c:pt>
                <c:pt idx="13">
                  <c:v>-3.700749026617739E-3</c:v>
                </c:pt>
                <c:pt idx="14">
                  <c:v>-3.6655654883564204E-3</c:v>
                </c:pt>
                <c:pt idx="15">
                  <c:v>-2.9418812793532423E-3</c:v>
                </c:pt>
                <c:pt idx="16">
                  <c:v>-2.4413220226591759E-3</c:v>
                </c:pt>
                <c:pt idx="17">
                  <c:v>-1.1576726702551832E-3</c:v>
                </c:pt>
                <c:pt idx="18">
                  <c:v>-6.2849199938233569E-4</c:v>
                </c:pt>
                <c:pt idx="19">
                  <c:v>-8.4183762714351573E-5</c:v>
                </c:pt>
                <c:pt idx="20">
                  <c:v>-6.0131671667099373E-3</c:v>
                </c:pt>
                <c:pt idx="21">
                  <c:v>3.5090792403355553E-4</c:v>
                </c:pt>
              </c:numCache>
            </c:numRef>
          </c:val>
          <c:smooth val="0"/>
          <c:extLst>
            <c:ext xmlns:c15="http://schemas.microsoft.com/office/drawing/2012/chart" uri="{02D57815-91ED-43cb-92C2-25804820EDAC}">
              <c15:datalabelsRange>
                <c15:f>'Fig 2.19'!$D$15:$EB$15</c15:f>
                <c15:dlblRangeCache>
                  <c:ptCount val="129"/>
                  <c:pt idx="2">
                    <c:v>0,3%</c:v>
                  </c:pt>
                  <c:pt idx="21">
                    <c:v>0,0%</c:v>
                  </c:pt>
                </c15:dlblRangeCache>
              </c15:datalabelsRange>
            </c:ext>
            <c:ext xmlns:c16="http://schemas.microsoft.com/office/drawing/2014/chart" uri="{C3380CC4-5D6E-409C-BE32-E72D297353CC}">
              <c16:uniqueId val="{00000081-952A-43C4-B512-279AD1BD3198}"/>
            </c:ext>
          </c:extLst>
        </c:ser>
        <c:ser>
          <c:idx val="1"/>
          <c:order val="1"/>
          <c:tx>
            <c:strRef>
              <c:f>'Fig 2.19'!$C$6</c:f>
              <c:strCache>
                <c:ptCount val="1"/>
                <c:pt idx="0">
                  <c:v>1,6%</c:v>
                </c:pt>
              </c:strCache>
            </c:strRef>
          </c:tx>
          <c:spPr>
            <a:ln w="28575" cap="rnd">
              <a:solidFill>
                <a:srgbClr val="0066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952A-43C4-B512-279AD1BD319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952A-43C4-B512-279AD1BD319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952A-43C4-B512-279AD1BD319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952A-43C4-B512-279AD1BD319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952A-43C4-B512-279AD1BD319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952A-43C4-B512-279AD1BD319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952A-43C4-B512-279AD1BD319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952A-43C4-B512-279AD1BD319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952A-43C4-B512-279AD1BD319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952A-43C4-B512-279AD1BD319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952A-43C4-B512-279AD1BD319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952A-43C4-B512-279AD1BD319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952A-43C4-B512-279AD1BD319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952A-43C4-B512-279AD1BD3198}"/>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952A-43C4-B512-279AD1BD319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952A-43C4-B512-279AD1BD319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952A-43C4-B512-279AD1BD319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52A-43C4-B512-279AD1BD319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52A-43C4-B512-279AD1BD3198}"/>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52A-43C4-B512-279AD1BD3198}"/>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52A-43C4-B512-279AD1BD3198}"/>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52A-43C4-B512-279AD1BD3198}"/>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52A-43C4-B512-279AD1BD3198}"/>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52A-43C4-B512-279AD1BD3198}"/>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52A-43C4-B512-279AD1BD3198}"/>
                </c:ext>
              </c:extLst>
            </c:dLbl>
            <c:dLbl>
              <c:idx val="25"/>
              <c:layout/>
              <c:tx>
                <c:rich>
                  <a:bodyPr/>
                  <a:lstStyle/>
                  <a:p>
                    <a:fld id="{1ACC628F-9FC1-4A26-ACD2-6332646CD95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952A-43C4-B512-279AD1BD3198}"/>
                </c:ext>
              </c:extLst>
            </c:dLbl>
            <c:dLbl>
              <c:idx val="26"/>
              <c:layout/>
              <c:tx>
                <c:rich>
                  <a:bodyPr/>
                  <a:lstStyle/>
                  <a:p>
                    <a:fld id="{802A081F-CD95-4EEF-B7A3-1A8A56E7C9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952A-43C4-B512-279AD1BD3198}"/>
                </c:ext>
              </c:extLst>
            </c:dLbl>
            <c:dLbl>
              <c:idx val="27"/>
              <c:layout/>
              <c:tx>
                <c:rich>
                  <a:bodyPr/>
                  <a:lstStyle/>
                  <a:p>
                    <a:fld id="{19CFECC8-D794-4A41-B83E-567F27F856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952A-43C4-B512-279AD1BD3198}"/>
                </c:ext>
              </c:extLst>
            </c:dLbl>
            <c:dLbl>
              <c:idx val="28"/>
              <c:layout/>
              <c:tx>
                <c:rich>
                  <a:bodyPr/>
                  <a:lstStyle/>
                  <a:p>
                    <a:fld id="{834841CF-CB65-480D-8361-97B49847FD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952A-43C4-B512-279AD1BD3198}"/>
                </c:ext>
              </c:extLst>
            </c:dLbl>
            <c:dLbl>
              <c:idx val="29"/>
              <c:layout/>
              <c:tx>
                <c:rich>
                  <a:bodyPr/>
                  <a:lstStyle/>
                  <a:p>
                    <a:fld id="{FFB5CD67-0E80-4579-A43E-DCD455D714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952A-43C4-B512-279AD1BD3198}"/>
                </c:ext>
              </c:extLst>
            </c:dLbl>
            <c:dLbl>
              <c:idx val="30"/>
              <c:layout/>
              <c:tx>
                <c:rich>
                  <a:bodyPr/>
                  <a:lstStyle/>
                  <a:p>
                    <a:fld id="{E98BBC97-D167-43A8-BED9-BA6F171B95B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952A-43C4-B512-279AD1BD3198}"/>
                </c:ext>
              </c:extLst>
            </c:dLbl>
            <c:dLbl>
              <c:idx val="31"/>
              <c:layout/>
              <c:tx>
                <c:rich>
                  <a:bodyPr/>
                  <a:lstStyle/>
                  <a:p>
                    <a:fld id="{F963673A-127D-4FD4-83F1-C6389B973D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952A-43C4-B512-279AD1BD3198}"/>
                </c:ext>
              </c:extLst>
            </c:dLbl>
            <c:dLbl>
              <c:idx val="32"/>
              <c:layout/>
              <c:tx>
                <c:rich>
                  <a:bodyPr/>
                  <a:lstStyle/>
                  <a:p>
                    <a:fld id="{262F598F-AD35-401F-864B-8332BED08EC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952A-43C4-B512-279AD1BD3198}"/>
                </c:ext>
              </c:extLst>
            </c:dLbl>
            <c:dLbl>
              <c:idx val="33"/>
              <c:layout/>
              <c:tx>
                <c:rich>
                  <a:bodyPr/>
                  <a:lstStyle/>
                  <a:p>
                    <a:fld id="{16EA25EB-62B1-4CFE-82F6-A2471262CF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952A-43C4-B512-279AD1BD3198}"/>
                </c:ext>
              </c:extLst>
            </c:dLbl>
            <c:dLbl>
              <c:idx val="34"/>
              <c:layout/>
              <c:tx>
                <c:rich>
                  <a:bodyPr/>
                  <a:lstStyle/>
                  <a:p>
                    <a:fld id="{FD577766-F15C-4988-9685-110BCC69B0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952A-43C4-B512-279AD1BD3198}"/>
                </c:ext>
              </c:extLst>
            </c:dLbl>
            <c:dLbl>
              <c:idx val="35"/>
              <c:layout/>
              <c:tx>
                <c:rich>
                  <a:bodyPr/>
                  <a:lstStyle/>
                  <a:p>
                    <a:fld id="{4BCB15A3-6D1D-4540-B915-F4E8487DEE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952A-43C4-B512-279AD1BD3198}"/>
                </c:ext>
              </c:extLst>
            </c:dLbl>
            <c:dLbl>
              <c:idx val="36"/>
              <c:layout/>
              <c:tx>
                <c:rich>
                  <a:bodyPr/>
                  <a:lstStyle/>
                  <a:p>
                    <a:fld id="{1A624458-5388-41E8-9959-79480FBFCB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952A-43C4-B512-279AD1BD3198}"/>
                </c:ext>
              </c:extLst>
            </c:dLbl>
            <c:dLbl>
              <c:idx val="37"/>
              <c:layout/>
              <c:tx>
                <c:rich>
                  <a:bodyPr/>
                  <a:lstStyle/>
                  <a:p>
                    <a:fld id="{5095CC49-479B-4ADF-90F6-DCCD70110F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952A-43C4-B512-279AD1BD3198}"/>
                </c:ext>
              </c:extLst>
            </c:dLbl>
            <c:dLbl>
              <c:idx val="38"/>
              <c:layout/>
              <c:tx>
                <c:rich>
                  <a:bodyPr/>
                  <a:lstStyle/>
                  <a:p>
                    <a:fld id="{C2C7153E-FAE9-44B1-A6E2-74E873E146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952A-43C4-B512-279AD1BD3198}"/>
                </c:ext>
              </c:extLst>
            </c:dLbl>
            <c:dLbl>
              <c:idx val="39"/>
              <c:layout/>
              <c:tx>
                <c:rich>
                  <a:bodyPr/>
                  <a:lstStyle/>
                  <a:p>
                    <a:fld id="{B00F89D1-BAAC-434E-8241-015F8205EC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952A-43C4-B512-279AD1BD3198}"/>
                </c:ext>
              </c:extLst>
            </c:dLbl>
            <c:dLbl>
              <c:idx val="40"/>
              <c:layout/>
              <c:tx>
                <c:rich>
                  <a:bodyPr/>
                  <a:lstStyle/>
                  <a:p>
                    <a:fld id="{54D0B419-6689-4C86-830C-336D151F29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952A-43C4-B512-279AD1BD3198}"/>
                </c:ext>
              </c:extLst>
            </c:dLbl>
            <c:dLbl>
              <c:idx val="41"/>
              <c:layout/>
              <c:tx>
                <c:rich>
                  <a:bodyPr/>
                  <a:lstStyle/>
                  <a:p>
                    <a:fld id="{E1DF0991-1A88-4CDF-B6D8-7C531186D5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952A-43C4-B512-279AD1BD3198}"/>
                </c:ext>
              </c:extLst>
            </c:dLbl>
            <c:dLbl>
              <c:idx val="42"/>
              <c:layout/>
              <c:tx>
                <c:rich>
                  <a:bodyPr/>
                  <a:lstStyle/>
                  <a:p>
                    <a:fld id="{8948C9F3-2B3D-4857-A223-024E7075A86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952A-43C4-B512-279AD1BD3198}"/>
                </c:ext>
              </c:extLst>
            </c:dLbl>
            <c:dLbl>
              <c:idx val="43"/>
              <c:layout/>
              <c:tx>
                <c:rich>
                  <a:bodyPr/>
                  <a:lstStyle/>
                  <a:p>
                    <a:fld id="{F0C043CF-9597-437C-8A13-B409763C17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952A-43C4-B512-279AD1BD3198}"/>
                </c:ext>
              </c:extLst>
            </c:dLbl>
            <c:dLbl>
              <c:idx val="44"/>
              <c:layout/>
              <c:tx>
                <c:rich>
                  <a:bodyPr/>
                  <a:lstStyle/>
                  <a:p>
                    <a:fld id="{3D5F678E-6600-490A-8EA1-4F84B4C254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952A-43C4-B512-279AD1BD3198}"/>
                </c:ext>
              </c:extLst>
            </c:dLbl>
            <c:dLbl>
              <c:idx val="45"/>
              <c:layout/>
              <c:tx>
                <c:rich>
                  <a:bodyPr/>
                  <a:lstStyle/>
                  <a:p>
                    <a:fld id="{20CFB90B-2FA2-423E-BEE1-C66F949CBE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952A-43C4-B512-279AD1BD3198}"/>
                </c:ext>
              </c:extLst>
            </c:dLbl>
            <c:dLbl>
              <c:idx val="46"/>
              <c:layout/>
              <c:tx>
                <c:rich>
                  <a:bodyPr/>
                  <a:lstStyle/>
                  <a:p>
                    <a:fld id="{2777D083-EEA6-4724-B735-3679DF1077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952A-43C4-B512-279AD1BD3198}"/>
                </c:ext>
              </c:extLst>
            </c:dLbl>
            <c:dLbl>
              <c:idx val="47"/>
              <c:layout/>
              <c:tx>
                <c:rich>
                  <a:bodyPr/>
                  <a:lstStyle/>
                  <a:p>
                    <a:fld id="{2E1494B4-A403-4509-A21F-5217A54508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952A-43C4-B512-279AD1BD3198}"/>
                </c:ext>
              </c:extLst>
            </c:dLbl>
            <c:dLbl>
              <c:idx val="48"/>
              <c:layout/>
              <c:tx>
                <c:rich>
                  <a:bodyPr/>
                  <a:lstStyle/>
                  <a:p>
                    <a:fld id="{F0529A49-CF2E-460A-BC64-803A319A3B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952A-43C4-B512-279AD1BD3198}"/>
                </c:ext>
              </c:extLst>
            </c:dLbl>
            <c:dLbl>
              <c:idx val="49"/>
              <c:layout/>
              <c:tx>
                <c:rich>
                  <a:bodyPr/>
                  <a:lstStyle/>
                  <a:p>
                    <a:fld id="{E397D49D-AEB8-4316-B37D-63193F5C4D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952A-43C4-B512-279AD1BD3198}"/>
                </c:ext>
              </c:extLst>
            </c:dLbl>
            <c:dLbl>
              <c:idx val="50"/>
              <c:layout/>
              <c:tx>
                <c:rich>
                  <a:bodyPr/>
                  <a:lstStyle/>
                  <a:p>
                    <a:fld id="{60B76607-82D8-4F34-BB91-FBBC95A55E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952A-43C4-B512-279AD1BD3198}"/>
                </c:ext>
              </c:extLst>
            </c:dLbl>
            <c:dLbl>
              <c:idx val="51"/>
              <c:layout/>
              <c:tx>
                <c:rich>
                  <a:bodyPr/>
                  <a:lstStyle/>
                  <a:p>
                    <a:fld id="{F3881A80-E608-4AFA-BB56-9D54E12B1F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952A-43C4-B512-279AD1BD3198}"/>
                </c:ext>
              </c:extLst>
            </c:dLbl>
            <c:dLbl>
              <c:idx val="52"/>
              <c:layout/>
              <c:tx>
                <c:rich>
                  <a:bodyPr/>
                  <a:lstStyle/>
                  <a:p>
                    <a:fld id="{E43317C4-D3BB-4CC7-8FB3-B3B84DD6A1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952A-43C4-B512-279AD1BD3198}"/>
                </c:ext>
              </c:extLst>
            </c:dLbl>
            <c:dLbl>
              <c:idx val="53"/>
              <c:layout/>
              <c:tx>
                <c:rich>
                  <a:bodyPr/>
                  <a:lstStyle/>
                  <a:p>
                    <a:fld id="{16C9C5D7-B6EE-4FB5-9320-439BF2ECBC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952A-43C4-B512-279AD1BD3198}"/>
                </c:ext>
              </c:extLst>
            </c:dLbl>
            <c:dLbl>
              <c:idx val="54"/>
              <c:layout/>
              <c:tx>
                <c:rich>
                  <a:bodyPr/>
                  <a:lstStyle/>
                  <a:p>
                    <a:fld id="{036B6513-9A0B-4C66-B9A2-C08E3E1986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952A-43C4-B512-279AD1BD3198}"/>
                </c:ext>
              </c:extLst>
            </c:dLbl>
            <c:dLbl>
              <c:idx val="55"/>
              <c:layout/>
              <c:tx>
                <c:rich>
                  <a:bodyPr/>
                  <a:lstStyle/>
                  <a:p>
                    <a:fld id="{A4979673-0F4F-4E1A-912D-C09503EAA5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952A-43C4-B512-279AD1BD3198}"/>
                </c:ext>
              </c:extLst>
            </c:dLbl>
            <c:dLbl>
              <c:idx val="56"/>
              <c:layout/>
              <c:tx>
                <c:rich>
                  <a:bodyPr/>
                  <a:lstStyle/>
                  <a:p>
                    <a:fld id="{FC97357E-0312-4573-AAE4-33152388BD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952A-43C4-B512-279AD1BD3198}"/>
                </c:ext>
              </c:extLst>
            </c:dLbl>
            <c:dLbl>
              <c:idx val="57"/>
              <c:layout/>
              <c:tx>
                <c:rich>
                  <a:bodyPr/>
                  <a:lstStyle/>
                  <a:p>
                    <a:fld id="{FB2A2749-31ED-45C6-A75D-442EE55EF0A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952A-43C4-B512-279AD1BD3198}"/>
                </c:ext>
              </c:extLst>
            </c:dLbl>
            <c:dLbl>
              <c:idx val="58"/>
              <c:layout/>
              <c:tx>
                <c:rich>
                  <a:bodyPr/>
                  <a:lstStyle/>
                  <a:p>
                    <a:fld id="{4C3EF2E9-9C7A-4B68-974D-E583A616BD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952A-43C4-B512-279AD1BD3198}"/>
                </c:ext>
              </c:extLst>
            </c:dLbl>
            <c:dLbl>
              <c:idx val="59"/>
              <c:layout/>
              <c:tx>
                <c:rich>
                  <a:bodyPr/>
                  <a:lstStyle/>
                  <a:p>
                    <a:fld id="{9760F66C-B02F-4D2A-AF5D-7B107FBA81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952A-43C4-B512-279AD1BD3198}"/>
                </c:ext>
              </c:extLst>
            </c:dLbl>
            <c:dLbl>
              <c:idx val="60"/>
              <c:layout/>
              <c:tx>
                <c:rich>
                  <a:bodyPr/>
                  <a:lstStyle/>
                  <a:p>
                    <a:fld id="{6775EA14-9187-413D-AA28-0E400772ED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952A-43C4-B512-279AD1BD3198}"/>
                </c:ext>
              </c:extLst>
            </c:dLbl>
            <c:dLbl>
              <c:idx val="61"/>
              <c:layout/>
              <c:tx>
                <c:rich>
                  <a:bodyPr/>
                  <a:lstStyle/>
                  <a:p>
                    <a:fld id="{4CE91085-9188-4B71-8DFD-EF477F30B50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952A-43C4-B512-279AD1BD3198}"/>
                </c:ext>
              </c:extLst>
            </c:dLbl>
            <c:dLbl>
              <c:idx val="62"/>
              <c:layout/>
              <c:tx>
                <c:rich>
                  <a:bodyPr/>
                  <a:lstStyle/>
                  <a:p>
                    <a:fld id="{B5369ED2-2781-484C-8980-FAC311BA11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952A-43C4-B512-279AD1BD3198}"/>
                </c:ext>
              </c:extLst>
            </c:dLbl>
            <c:dLbl>
              <c:idx val="63"/>
              <c:layout/>
              <c:tx>
                <c:rich>
                  <a:bodyPr/>
                  <a:lstStyle/>
                  <a:p>
                    <a:fld id="{CF5048AC-A0CC-4B13-A5E9-7B7FA33590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952A-43C4-B512-279AD1BD3198}"/>
                </c:ext>
              </c:extLst>
            </c:dLbl>
            <c:dLbl>
              <c:idx val="64"/>
              <c:layout/>
              <c:tx>
                <c:rich>
                  <a:bodyPr/>
                  <a:lstStyle/>
                  <a:p>
                    <a:fld id="{34FBF018-4433-4D83-A4E5-6B77E4F67B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952A-43C4-B512-279AD1BD3198}"/>
                </c:ext>
              </c:extLst>
            </c:dLbl>
            <c:dLbl>
              <c:idx val="65"/>
              <c:layout/>
              <c:tx>
                <c:rich>
                  <a:bodyPr/>
                  <a:lstStyle/>
                  <a:p>
                    <a:fld id="{D8B0ACF2-CBFC-4867-A3AE-79D0DB3229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952A-43C4-B512-279AD1BD3198}"/>
                </c:ext>
              </c:extLst>
            </c:dLbl>
            <c:dLbl>
              <c:idx val="66"/>
              <c:layout/>
              <c:tx>
                <c:rich>
                  <a:bodyPr/>
                  <a:lstStyle/>
                  <a:p>
                    <a:fld id="{EFF1528E-6A88-4548-BF3F-43B541C312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952A-43C4-B512-279AD1BD3198}"/>
                </c:ext>
              </c:extLst>
            </c:dLbl>
            <c:dLbl>
              <c:idx val="67"/>
              <c:layout/>
              <c:tx>
                <c:rich>
                  <a:bodyPr/>
                  <a:lstStyle/>
                  <a:p>
                    <a:fld id="{212BBEC9-2AB5-45B0-A8EA-303ACA00EB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952A-43C4-B512-279AD1BD3198}"/>
                </c:ext>
              </c:extLst>
            </c:dLbl>
            <c:dLbl>
              <c:idx val="68"/>
              <c:layout/>
              <c:tx>
                <c:rich>
                  <a:bodyPr/>
                  <a:lstStyle/>
                  <a:p>
                    <a:fld id="{8DC1FEAF-1C46-4FD0-A928-5A7CCA5510A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952A-43C4-B512-279AD1BD3198}"/>
                </c:ext>
              </c:extLst>
            </c:dLbl>
            <c:dLbl>
              <c:idx val="69"/>
              <c:layout/>
              <c:tx>
                <c:rich>
                  <a:bodyPr/>
                  <a:lstStyle/>
                  <a:p>
                    <a:fld id="{20BC9A4A-7903-45BA-8837-930513CA7B5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952A-43C4-B512-279AD1BD3198}"/>
                </c:ext>
              </c:extLst>
            </c:dLbl>
            <c:dLbl>
              <c:idx val="70"/>
              <c:layout/>
              <c:tx>
                <c:rich>
                  <a:bodyPr/>
                  <a:lstStyle/>
                  <a:p>
                    <a:fld id="{7C80441D-3C0B-4447-93DC-104DA5F360C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952A-43C4-B512-279AD1BD3198}"/>
                </c:ext>
              </c:extLst>
            </c:dLbl>
            <c:dLbl>
              <c:idx val="71"/>
              <c:layout/>
              <c:tx>
                <c:rich>
                  <a:bodyPr/>
                  <a:lstStyle/>
                  <a:p>
                    <a:fld id="{A80BA09B-3EAE-46F4-B5FB-22E0CF2998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952A-43C4-B512-279AD1BD3198}"/>
                </c:ext>
              </c:extLst>
            </c:dLbl>
            <c:dLbl>
              <c:idx val="72"/>
              <c:layout/>
              <c:tx>
                <c:rich>
                  <a:bodyPr/>
                  <a:lstStyle/>
                  <a:p>
                    <a:fld id="{B32455FC-F48A-4A78-9C33-0ABEF159F9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952A-43C4-B512-279AD1BD3198}"/>
                </c:ext>
              </c:extLst>
            </c:dLbl>
            <c:dLbl>
              <c:idx val="73"/>
              <c:layout/>
              <c:tx>
                <c:rich>
                  <a:bodyPr/>
                  <a:lstStyle/>
                  <a:p>
                    <a:fld id="{CD7EA006-BE5B-4E82-B760-2754758E20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952A-43C4-B512-279AD1BD3198}"/>
                </c:ext>
              </c:extLst>
            </c:dLbl>
            <c:dLbl>
              <c:idx val="74"/>
              <c:layout/>
              <c:tx>
                <c:rich>
                  <a:bodyPr/>
                  <a:lstStyle/>
                  <a:p>
                    <a:fld id="{851B0E2E-7708-42A9-96B2-3FA5131F3F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CC-952A-43C4-B512-279AD1BD3198}"/>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952A-43C4-B512-279AD1BD3198}"/>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952A-43C4-B512-279AD1BD3198}"/>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F-952A-43C4-B512-279AD1BD3198}"/>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0-952A-43C4-B512-279AD1BD3198}"/>
                </c:ext>
              </c:extLst>
            </c:dLbl>
            <c:dLbl>
              <c:idx val="79"/>
              <c:layout/>
              <c:tx>
                <c:rich>
                  <a:bodyPr/>
                  <a:lstStyle/>
                  <a:p>
                    <a:fld id="{9E52AD2D-9CB9-4F3F-AC48-50F965E4DC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952A-43C4-B512-279AD1BD3198}"/>
                </c:ext>
              </c:extLst>
            </c:dLbl>
            <c:dLbl>
              <c:idx val="80"/>
              <c:layout/>
              <c:tx>
                <c:rich>
                  <a:bodyPr/>
                  <a:lstStyle/>
                  <a:p>
                    <a:fld id="{12C790A4-6466-4B1F-833C-C31A045D1E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952A-43C4-B512-279AD1BD3198}"/>
                </c:ext>
              </c:extLst>
            </c:dLbl>
            <c:dLbl>
              <c:idx val="81"/>
              <c:layout/>
              <c:tx>
                <c:rich>
                  <a:bodyPr/>
                  <a:lstStyle/>
                  <a:p>
                    <a:fld id="{BD433DB3-54C3-496E-86A1-673E8F4AE4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952A-43C4-B512-279AD1BD3198}"/>
                </c:ext>
              </c:extLst>
            </c:dLbl>
            <c:dLbl>
              <c:idx val="82"/>
              <c:layout/>
              <c:tx>
                <c:rich>
                  <a:bodyPr/>
                  <a:lstStyle/>
                  <a:p>
                    <a:fld id="{2BA8C066-088C-4EB7-9D07-CDB33739D8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952A-43C4-B512-279AD1BD3198}"/>
                </c:ext>
              </c:extLst>
            </c:dLbl>
            <c:dLbl>
              <c:idx val="83"/>
              <c:layout/>
              <c:tx>
                <c:rich>
                  <a:bodyPr/>
                  <a:lstStyle/>
                  <a:p>
                    <a:fld id="{CA2F0426-DDFD-40D7-A49A-A48D4C318D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952A-43C4-B512-279AD1BD3198}"/>
                </c:ext>
              </c:extLst>
            </c:dLbl>
            <c:dLbl>
              <c:idx val="84"/>
              <c:layout/>
              <c:tx>
                <c:rich>
                  <a:bodyPr/>
                  <a:lstStyle/>
                  <a:p>
                    <a:fld id="{EFE791DA-8B89-4629-B4F1-9B3237E6B6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952A-43C4-B512-279AD1BD3198}"/>
                </c:ext>
              </c:extLst>
            </c:dLbl>
            <c:dLbl>
              <c:idx val="85"/>
              <c:layout/>
              <c:tx>
                <c:rich>
                  <a:bodyPr/>
                  <a:lstStyle/>
                  <a:p>
                    <a:fld id="{B5A5F529-008D-4226-8818-BCD9E4AB539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952A-43C4-B512-279AD1BD3198}"/>
                </c:ext>
              </c:extLst>
            </c:dLbl>
            <c:dLbl>
              <c:idx val="86"/>
              <c:layout/>
              <c:tx>
                <c:rich>
                  <a:bodyPr/>
                  <a:lstStyle/>
                  <a:p>
                    <a:fld id="{14C6AC64-1F9E-4FE7-ACF1-9086B81567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8-952A-43C4-B512-279AD1BD3198}"/>
                </c:ext>
              </c:extLst>
            </c:dLbl>
            <c:dLbl>
              <c:idx val="87"/>
              <c:layout/>
              <c:tx>
                <c:rich>
                  <a:bodyPr/>
                  <a:lstStyle/>
                  <a:p>
                    <a:fld id="{68CAE0E5-61FB-4EC4-9346-BBAF87429F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9-952A-43C4-B512-279AD1BD3198}"/>
                </c:ext>
              </c:extLst>
            </c:dLbl>
            <c:dLbl>
              <c:idx val="88"/>
              <c:layout/>
              <c:tx>
                <c:rich>
                  <a:bodyPr/>
                  <a:lstStyle/>
                  <a:p>
                    <a:fld id="{76EC1606-BC30-4CFB-8792-77040E9E65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A-952A-43C4-B512-279AD1BD3198}"/>
                </c:ext>
              </c:extLst>
            </c:dLbl>
            <c:dLbl>
              <c:idx val="89"/>
              <c:layout/>
              <c:tx>
                <c:rich>
                  <a:bodyPr/>
                  <a:lstStyle/>
                  <a:p>
                    <a:fld id="{530C3682-CC2C-4F37-8BC7-48037B7DCB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B-952A-43C4-B512-279AD1BD3198}"/>
                </c:ext>
              </c:extLst>
            </c:dLbl>
            <c:dLbl>
              <c:idx val="90"/>
              <c:layout/>
              <c:tx>
                <c:rich>
                  <a:bodyPr/>
                  <a:lstStyle/>
                  <a:p>
                    <a:fld id="{F200AAAF-3849-406C-A410-B2CBC11337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C-952A-43C4-B512-279AD1BD3198}"/>
                </c:ext>
              </c:extLst>
            </c:dLbl>
            <c:dLbl>
              <c:idx val="91"/>
              <c:layout/>
              <c:tx>
                <c:rich>
                  <a:bodyPr/>
                  <a:lstStyle/>
                  <a:p>
                    <a:fld id="{92CDC054-B9E7-4EBB-8570-2B7643B66D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D-952A-43C4-B512-279AD1BD3198}"/>
                </c:ext>
              </c:extLst>
            </c:dLbl>
            <c:dLbl>
              <c:idx val="92"/>
              <c:layout/>
              <c:tx>
                <c:rich>
                  <a:bodyPr/>
                  <a:lstStyle/>
                  <a:p>
                    <a:fld id="{85297652-13CD-495C-BAEB-9DCFEBCC28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E-952A-43C4-B512-279AD1BD3198}"/>
                </c:ext>
              </c:extLst>
            </c:dLbl>
            <c:dLbl>
              <c:idx val="93"/>
              <c:layout/>
              <c:tx>
                <c:rich>
                  <a:bodyPr/>
                  <a:lstStyle/>
                  <a:p>
                    <a:fld id="{A7D100CA-A579-4596-A928-3C6B54FC3E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F-952A-43C4-B512-279AD1BD3198}"/>
                </c:ext>
              </c:extLst>
            </c:dLbl>
            <c:dLbl>
              <c:idx val="94"/>
              <c:layout/>
              <c:tx>
                <c:rich>
                  <a:bodyPr/>
                  <a:lstStyle/>
                  <a:p>
                    <a:fld id="{567B2F40-77A8-4CC4-85A9-D8AFF7453A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0-952A-43C4-B512-279AD1BD3198}"/>
                </c:ext>
              </c:extLst>
            </c:dLbl>
            <c:dLbl>
              <c:idx val="95"/>
              <c:layout/>
              <c:tx>
                <c:rich>
                  <a:bodyPr/>
                  <a:lstStyle/>
                  <a:p>
                    <a:fld id="{80E06F97-9788-4CA2-A0EB-0E83755AC9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1-952A-43C4-B512-279AD1BD3198}"/>
                </c:ext>
              </c:extLst>
            </c:dLbl>
            <c:dLbl>
              <c:idx val="96"/>
              <c:layout/>
              <c:tx>
                <c:rich>
                  <a:bodyPr/>
                  <a:lstStyle/>
                  <a:p>
                    <a:fld id="{91DD2D2C-2DF1-4EAA-A95B-24093D73A5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2-952A-43C4-B512-279AD1BD3198}"/>
                </c:ext>
              </c:extLst>
            </c:dLbl>
            <c:dLbl>
              <c:idx val="97"/>
              <c:layout/>
              <c:tx>
                <c:rich>
                  <a:bodyPr/>
                  <a:lstStyle/>
                  <a:p>
                    <a:fld id="{AFDAAB9B-9893-46FA-B75F-5786D10745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3-952A-43C4-B512-279AD1BD3198}"/>
                </c:ext>
              </c:extLst>
            </c:dLbl>
            <c:dLbl>
              <c:idx val="98"/>
              <c:layout/>
              <c:tx>
                <c:rich>
                  <a:bodyPr/>
                  <a:lstStyle/>
                  <a:p>
                    <a:fld id="{31525D5C-734D-4898-84E6-AF671A9A840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4-952A-43C4-B512-279AD1BD3198}"/>
                </c:ext>
              </c:extLst>
            </c:dLbl>
            <c:dLbl>
              <c:idx val="99"/>
              <c:layout/>
              <c:tx>
                <c:rich>
                  <a:bodyPr/>
                  <a:lstStyle/>
                  <a:p>
                    <a:fld id="{FBFB3FE5-FD0B-468D-8670-284AAE8D51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5-952A-43C4-B512-279AD1BD3198}"/>
                </c:ext>
              </c:extLst>
            </c:dLbl>
            <c:dLbl>
              <c:idx val="100"/>
              <c:layout/>
              <c:tx>
                <c:rich>
                  <a:bodyPr/>
                  <a:lstStyle/>
                  <a:p>
                    <a:fld id="{B0FF8C17-064F-4C2E-A912-971A89747E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6-952A-43C4-B512-279AD1BD3198}"/>
                </c:ext>
              </c:extLst>
            </c:dLbl>
            <c:dLbl>
              <c:idx val="101"/>
              <c:layout/>
              <c:tx>
                <c:rich>
                  <a:bodyPr/>
                  <a:lstStyle/>
                  <a:p>
                    <a:fld id="{1AA8FEBE-F714-435B-B6A3-F272901285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7-952A-43C4-B512-279AD1BD3198}"/>
                </c:ext>
              </c:extLst>
            </c:dLbl>
            <c:dLbl>
              <c:idx val="102"/>
              <c:layout/>
              <c:tx>
                <c:rich>
                  <a:bodyPr/>
                  <a:lstStyle/>
                  <a:p>
                    <a:fld id="{6B0A7BB5-24F7-466D-913A-EBA2F9BC8A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8-952A-43C4-B512-279AD1BD3198}"/>
                </c:ext>
              </c:extLst>
            </c:dLbl>
            <c:dLbl>
              <c:idx val="103"/>
              <c:layout/>
              <c:tx>
                <c:rich>
                  <a:bodyPr/>
                  <a:lstStyle/>
                  <a:p>
                    <a:fld id="{088FC066-D031-425F-A15B-8937B351AA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9-952A-43C4-B512-279AD1BD3198}"/>
                </c:ext>
              </c:extLst>
            </c:dLbl>
            <c:dLbl>
              <c:idx val="104"/>
              <c:layout/>
              <c:tx>
                <c:rich>
                  <a:bodyPr/>
                  <a:lstStyle/>
                  <a:p>
                    <a:fld id="{E179A0DC-606A-47F1-9520-31E022FF12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A-952A-43C4-B512-279AD1BD3198}"/>
                </c:ext>
              </c:extLst>
            </c:dLbl>
            <c:dLbl>
              <c:idx val="105"/>
              <c:layout/>
              <c:tx>
                <c:rich>
                  <a:bodyPr/>
                  <a:lstStyle/>
                  <a:p>
                    <a:fld id="{30F9802A-E49A-4483-8F30-7CEBE70D57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B-952A-43C4-B512-279AD1BD3198}"/>
                </c:ext>
              </c:extLst>
            </c:dLbl>
            <c:dLbl>
              <c:idx val="106"/>
              <c:layout/>
              <c:tx>
                <c:rich>
                  <a:bodyPr/>
                  <a:lstStyle/>
                  <a:p>
                    <a:fld id="{90FFB6FC-3D88-408E-9853-CB455A1820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C-952A-43C4-B512-279AD1BD3198}"/>
                </c:ext>
              </c:extLst>
            </c:dLbl>
            <c:dLbl>
              <c:idx val="107"/>
              <c:layout/>
              <c:tx>
                <c:rich>
                  <a:bodyPr/>
                  <a:lstStyle/>
                  <a:p>
                    <a:fld id="{98C3FD58-CF9F-4A5C-B7C9-7D49493884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D-952A-43C4-B512-279AD1BD3198}"/>
                </c:ext>
              </c:extLst>
            </c:dLbl>
            <c:dLbl>
              <c:idx val="108"/>
              <c:layout/>
              <c:tx>
                <c:rich>
                  <a:bodyPr/>
                  <a:lstStyle/>
                  <a:p>
                    <a:fld id="{36C8A681-4BB4-401D-9368-F8535A6E03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E-952A-43C4-B512-279AD1BD3198}"/>
                </c:ext>
              </c:extLst>
            </c:dLbl>
            <c:dLbl>
              <c:idx val="109"/>
              <c:layout/>
              <c:tx>
                <c:rich>
                  <a:bodyPr/>
                  <a:lstStyle/>
                  <a:p>
                    <a:fld id="{31E599B1-6162-48CB-B548-DF5CA24B634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EF-952A-43C4-B512-279AD1BD3198}"/>
                </c:ext>
              </c:extLst>
            </c:dLbl>
            <c:dLbl>
              <c:idx val="110"/>
              <c:layout/>
              <c:tx>
                <c:rich>
                  <a:bodyPr/>
                  <a:lstStyle/>
                  <a:p>
                    <a:fld id="{57C4F70A-4DBA-499C-836C-0732C7A876B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0-952A-43C4-B512-279AD1BD3198}"/>
                </c:ext>
              </c:extLst>
            </c:dLbl>
            <c:dLbl>
              <c:idx val="111"/>
              <c:layout/>
              <c:tx>
                <c:rich>
                  <a:bodyPr/>
                  <a:lstStyle/>
                  <a:p>
                    <a:fld id="{CCD51B2F-D023-4E58-8B4C-824F9533139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1-952A-43C4-B512-279AD1BD3198}"/>
                </c:ext>
              </c:extLst>
            </c:dLbl>
            <c:dLbl>
              <c:idx val="112"/>
              <c:layout/>
              <c:tx>
                <c:rich>
                  <a:bodyPr/>
                  <a:lstStyle/>
                  <a:p>
                    <a:fld id="{8DB40FD9-203E-4419-B60F-340D25E269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2-952A-43C4-B512-279AD1BD3198}"/>
                </c:ext>
              </c:extLst>
            </c:dLbl>
            <c:dLbl>
              <c:idx val="113"/>
              <c:layout/>
              <c:tx>
                <c:rich>
                  <a:bodyPr/>
                  <a:lstStyle/>
                  <a:p>
                    <a:fld id="{4DFA0D66-1F33-4B78-BED8-5DDB88405F2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3-952A-43C4-B512-279AD1BD3198}"/>
                </c:ext>
              </c:extLst>
            </c:dLbl>
            <c:dLbl>
              <c:idx val="114"/>
              <c:layout/>
              <c:tx>
                <c:rich>
                  <a:bodyPr/>
                  <a:lstStyle/>
                  <a:p>
                    <a:fld id="{3B2C4E6E-2F20-490D-BB35-D543600DBC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4-952A-43C4-B512-279AD1BD3198}"/>
                </c:ext>
              </c:extLst>
            </c:dLbl>
            <c:dLbl>
              <c:idx val="115"/>
              <c:layout/>
              <c:tx>
                <c:rich>
                  <a:bodyPr/>
                  <a:lstStyle/>
                  <a:p>
                    <a:fld id="{5CDF76DF-1EBA-4892-881C-C4CD82C95F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5-952A-43C4-B512-279AD1BD3198}"/>
                </c:ext>
              </c:extLst>
            </c:dLbl>
            <c:dLbl>
              <c:idx val="116"/>
              <c:layout/>
              <c:tx>
                <c:rich>
                  <a:bodyPr/>
                  <a:lstStyle/>
                  <a:p>
                    <a:fld id="{74B0EF7A-11D3-4725-9556-934FFC44694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6-952A-43C4-B512-279AD1BD3198}"/>
                </c:ext>
              </c:extLst>
            </c:dLbl>
            <c:dLbl>
              <c:idx val="117"/>
              <c:layout/>
              <c:tx>
                <c:rich>
                  <a:bodyPr/>
                  <a:lstStyle/>
                  <a:p>
                    <a:fld id="{C6717DB7-27F7-4699-8FD5-ECAD635F1ED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7-952A-43C4-B512-279AD1BD3198}"/>
                </c:ext>
              </c:extLst>
            </c:dLbl>
            <c:dLbl>
              <c:idx val="118"/>
              <c:layout/>
              <c:tx>
                <c:rich>
                  <a:bodyPr/>
                  <a:lstStyle/>
                  <a:p>
                    <a:fld id="{33C10AE1-4A96-4DC4-A19E-26A6446E08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8-952A-43C4-B512-279AD1BD3198}"/>
                </c:ext>
              </c:extLst>
            </c:dLbl>
            <c:dLbl>
              <c:idx val="119"/>
              <c:layout/>
              <c:tx>
                <c:rich>
                  <a:bodyPr/>
                  <a:lstStyle/>
                  <a:p>
                    <a:fld id="{F5111FDD-F37F-422A-ADC8-8DBC65F193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9-952A-43C4-B512-279AD1BD3198}"/>
                </c:ext>
              </c:extLst>
            </c:dLbl>
            <c:dLbl>
              <c:idx val="120"/>
              <c:layout/>
              <c:tx>
                <c:rich>
                  <a:bodyPr/>
                  <a:lstStyle/>
                  <a:p>
                    <a:fld id="{B65F4E56-28D8-4837-A6CE-CD03C2EE5B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A-952A-43C4-B512-279AD1BD3198}"/>
                </c:ext>
              </c:extLst>
            </c:dLbl>
            <c:dLbl>
              <c:idx val="121"/>
              <c:layout/>
              <c:tx>
                <c:rich>
                  <a:bodyPr/>
                  <a:lstStyle/>
                  <a:p>
                    <a:fld id="{7DB656D1-83B6-4CFD-A806-D09F52B7EC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B-952A-43C4-B512-279AD1BD3198}"/>
                </c:ext>
              </c:extLst>
            </c:dLbl>
            <c:dLbl>
              <c:idx val="122"/>
              <c:layout/>
              <c:tx>
                <c:rich>
                  <a:bodyPr/>
                  <a:lstStyle/>
                  <a:p>
                    <a:fld id="{DDA9411D-E459-4630-AC6B-6ADE09A2BF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C-952A-43C4-B512-279AD1BD3198}"/>
                </c:ext>
              </c:extLst>
            </c:dLbl>
            <c:dLbl>
              <c:idx val="123"/>
              <c:layout/>
              <c:tx>
                <c:rich>
                  <a:bodyPr/>
                  <a:lstStyle/>
                  <a:p>
                    <a:fld id="{ACCE2ABC-C34C-4D00-9538-A50A234FFCB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D-952A-43C4-B512-279AD1BD3198}"/>
                </c:ext>
              </c:extLst>
            </c:dLbl>
            <c:dLbl>
              <c:idx val="124"/>
              <c:layout/>
              <c:tx>
                <c:rich>
                  <a:bodyPr/>
                  <a:lstStyle/>
                  <a:p>
                    <a:fld id="{FAC52803-6AE1-4208-B296-C83E96E250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E-952A-43C4-B512-279AD1BD3198}"/>
                </c:ext>
              </c:extLst>
            </c:dLbl>
            <c:dLbl>
              <c:idx val="125"/>
              <c:layout/>
              <c:tx>
                <c:rich>
                  <a:bodyPr/>
                  <a:lstStyle/>
                  <a:p>
                    <a:fld id="{41C0E637-FF29-4DB3-845B-460DC12725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FF-952A-43C4-B512-279AD1BD3198}"/>
                </c:ext>
              </c:extLst>
            </c:dLbl>
            <c:dLbl>
              <c:idx val="126"/>
              <c:layout/>
              <c:tx>
                <c:rich>
                  <a:bodyPr/>
                  <a:lstStyle/>
                  <a:p>
                    <a:fld id="{10D0C942-4CC6-4FE4-B540-D8AFF74B8B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0-952A-43C4-B512-279AD1BD3198}"/>
                </c:ext>
              </c:extLst>
            </c:dLbl>
            <c:dLbl>
              <c:idx val="127"/>
              <c:layout/>
              <c:tx>
                <c:rich>
                  <a:bodyPr/>
                  <a:lstStyle/>
                  <a:p>
                    <a:fld id="{556C7E79-E861-48DC-AB40-946627A4C4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01-952A-43C4-B512-279AD1BD3198}"/>
                </c:ext>
              </c:extLst>
            </c:dLbl>
            <c:dLbl>
              <c:idx val="128"/>
              <c:layout/>
              <c:tx>
                <c:rich>
                  <a:bodyPr/>
                  <a:lstStyle/>
                  <a:p>
                    <a:fld id="{28177A43-31A7-4B88-B855-C2E8637D95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02-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66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2.19'!$D$6:$EB$6</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-3.5946946187424E-3</c:v>
                </c:pt>
                <c:pt idx="32">
                  <c:v>-4.1704708594728357E-3</c:v>
                </c:pt>
                <c:pt idx="33">
                  <c:v>-4.8543478360975889E-3</c:v>
                </c:pt>
                <c:pt idx="34">
                  <c:v>-5.4027621919703062E-3</c:v>
                </c:pt>
                <c:pt idx="35">
                  <c:v>-5.964295182970647E-3</c:v>
                </c:pt>
                <c:pt idx="36">
                  <c:v>-6.4854352151625938E-3</c:v>
                </c:pt>
                <c:pt idx="37">
                  <c:v>-6.4879506429003642E-3</c:v>
                </c:pt>
                <c:pt idx="38">
                  <c:v>-6.3207890469062777E-3</c:v>
                </c:pt>
                <c:pt idx="39">
                  <c:v>-5.9687799314234735E-3</c:v>
                </c:pt>
                <c:pt idx="40">
                  <c:v>-5.5400329837397566E-3</c:v>
                </c:pt>
                <c:pt idx="41">
                  <c:v>-5.1213087401475454E-3</c:v>
                </c:pt>
                <c:pt idx="42">
                  <c:v>-4.6429595078505692E-3</c:v>
                </c:pt>
                <c:pt idx="43">
                  <c:v>-4.1786528489884955E-3</c:v>
                </c:pt>
                <c:pt idx="44">
                  <c:v>-3.8744873363464605E-3</c:v>
                </c:pt>
                <c:pt idx="45">
                  <c:v>-3.6755499855082863E-3</c:v>
                </c:pt>
                <c:pt idx="46">
                  <c:v>-3.5199970057483154E-3</c:v>
                </c:pt>
                <c:pt idx="47">
                  <c:v>-3.4646271874080037E-3</c:v>
                </c:pt>
                <c:pt idx="48">
                  <c:v>-3.3435833426544714E-3</c:v>
                </c:pt>
                <c:pt idx="49">
                  <c:v>-3.1394805024354544E-3</c:v>
                </c:pt>
                <c:pt idx="50">
                  <c:v>-2.9786033759706954E-3</c:v>
                </c:pt>
                <c:pt idx="51">
                  <c:v>-2.8528053279131826E-3</c:v>
                </c:pt>
                <c:pt idx="52">
                  <c:v>-2.6982522369260464E-3</c:v>
                </c:pt>
                <c:pt idx="53">
                  <c:v>-2.5543245976803464E-3</c:v>
                </c:pt>
                <c:pt idx="54">
                  <c:v>-2.4108852561253724E-3</c:v>
                </c:pt>
                <c:pt idx="55">
                  <c:v>-2.2638259124516669E-3</c:v>
                </c:pt>
                <c:pt idx="56">
                  <c:v>-2.0610970329837663E-3</c:v>
                </c:pt>
                <c:pt idx="57">
                  <c:v>-1.8659449560011199E-3</c:v>
                </c:pt>
                <c:pt idx="58">
                  <c:v>-1.6258051281754227E-3</c:v>
                </c:pt>
                <c:pt idx="59">
                  <c:v>-1.3021338327487697E-3</c:v>
                </c:pt>
                <c:pt idx="60">
                  <c:v>-9.7575154035076106E-4</c:v>
                </c:pt>
                <c:pt idx="61">
                  <c:v>-6.1308379567853732E-4</c:v>
                </c:pt>
                <c:pt idx="62">
                  <c:v>-2.9133386936808225E-4</c:v>
                </c:pt>
                <c:pt idx="63">
                  <c:v>1.611513296352618E-5</c:v>
                </c:pt>
                <c:pt idx="64">
                  <c:v>2.7379562765202092E-4</c:v>
                </c:pt>
                <c:pt idx="65">
                  <c:v>5.56333971855269E-4</c:v>
                </c:pt>
                <c:pt idx="66">
                  <c:v>9.1329340372550694E-4</c:v>
                </c:pt>
                <c:pt idx="67">
                  <c:v>1.2814748791664388E-3</c:v>
                </c:pt>
                <c:pt idx="68">
                  <c:v>1.588869721750083E-3</c:v>
                </c:pt>
                <c:pt idx="69">
                  <c:v>1.7584310373418427E-3</c:v>
                </c:pt>
                <c:pt idx="70">
                  <c:v>1.9185514341368698E-3</c:v>
                </c:pt>
                <c:pt idx="71">
                  <c:v>2.0467475082008996E-3</c:v>
                </c:pt>
                <c:pt idx="72">
                  <c:v>2.1370356291607606E-3</c:v>
                </c:pt>
                <c:pt idx="73">
                  <c:v>2.1707922683356778E-3</c:v>
                </c:pt>
                <c:pt idx="74">
                  <c:v>2.2739178196123644E-3</c:v>
                </c:pt>
                <c:pt idx="79">
                  <c:v>6.0679519448170183E-4</c:v>
                </c:pt>
                <c:pt idx="80">
                  <c:v>1.2086162112588394E-3</c:v>
                </c:pt>
                <c:pt idx="81">
                  <c:v>4.7747091363309346E-4</c:v>
                </c:pt>
                <c:pt idx="82">
                  <c:v>-2.4712460940882197E-3</c:v>
                </c:pt>
                <c:pt idx="83">
                  <c:v>-3.151800143982475E-3</c:v>
                </c:pt>
                <c:pt idx="84">
                  <c:v>-3.2627871563948585E-3</c:v>
                </c:pt>
                <c:pt idx="85">
                  <c:v>-2.9021279872451511E-3</c:v>
                </c:pt>
                <c:pt idx="86">
                  <c:v>-3.3457361730685198E-3</c:v>
                </c:pt>
                <c:pt idx="87">
                  <c:v>-3.8745254844553823E-3</c:v>
                </c:pt>
                <c:pt idx="88">
                  <c:v>-4.2106579053521886E-3</c:v>
                </c:pt>
                <c:pt idx="89">
                  <c:v>-4.5288939446493093E-3</c:v>
                </c:pt>
                <c:pt idx="90">
                  <c:v>-4.7697444723809879E-3</c:v>
                </c:pt>
                <c:pt idx="91">
                  <c:v>-4.4473800462158652E-3</c:v>
                </c:pt>
                <c:pt idx="92">
                  <c:v>-3.900842457586845E-3</c:v>
                </c:pt>
                <c:pt idx="93">
                  <c:v>-3.137555857279678E-3</c:v>
                </c:pt>
                <c:pt idx="94">
                  <c:v>-2.2753591672107498E-3</c:v>
                </c:pt>
                <c:pt idx="95">
                  <c:v>-1.413598236822966E-3</c:v>
                </c:pt>
                <c:pt idx="96">
                  <c:v>-4.9276687348379089E-4</c:v>
                </c:pt>
                <c:pt idx="97">
                  <c:v>4.0416353515426717E-4</c:v>
                </c:pt>
                <c:pt idx="98">
                  <c:v>1.1306791366994251E-3</c:v>
                </c:pt>
                <c:pt idx="99">
                  <c:v>1.747932804336827E-3</c:v>
                </c:pt>
                <c:pt idx="100">
                  <c:v>2.3209978141955911E-3</c:v>
                </c:pt>
                <c:pt idx="101">
                  <c:v>2.7930494427182151E-3</c:v>
                </c:pt>
                <c:pt idx="102">
                  <c:v>3.3315054448298242E-3</c:v>
                </c:pt>
                <c:pt idx="103">
                  <c:v>3.9503603547792754E-3</c:v>
                </c:pt>
                <c:pt idx="104">
                  <c:v>4.5149963124576642E-3</c:v>
                </c:pt>
                <c:pt idx="105">
                  <c:v>5.02838441487094E-3</c:v>
                </c:pt>
                <c:pt idx="106">
                  <c:v>5.5554078288026776E-3</c:v>
                </c:pt>
                <c:pt idx="107">
                  <c:v>6.0636046196450577E-3</c:v>
                </c:pt>
                <c:pt idx="108">
                  <c:v>6.5625744591381596E-3</c:v>
                </c:pt>
                <c:pt idx="109">
                  <c:v>7.0598729902417168E-3</c:v>
                </c:pt>
                <c:pt idx="110">
                  <c:v>7.6097618372853171E-3</c:v>
                </c:pt>
                <c:pt idx="111">
                  <c:v>8.1435180286563158E-3</c:v>
                </c:pt>
                <c:pt idx="112">
                  <c:v>8.7018880381158348E-3</c:v>
                </c:pt>
                <c:pt idx="113">
                  <c:v>9.3105478163361122E-3</c:v>
                </c:pt>
                <c:pt idx="114">
                  <c:v>9.8895372600243114E-3</c:v>
                </c:pt>
                <c:pt idx="115">
                  <c:v>1.0483611444129265E-2</c:v>
                </c:pt>
                <c:pt idx="116">
                  <c:v>1.1025241812602476E-2</c:v>
                </c:pt>
                <c:pt idx="117">
                  <c:v>1.15389304851512E-2</c:v>
                </c:pt>
                <c:pt idx="118">
                  <c:v>1.1989231100463738E-2</c:v>
                </c:pt>
                <c:pt idx="119">
                  <c:v>1.2450366662973361E-2</c:v>
                </c:pt>
                <c:pt idx="120">
                  <c:v>1.2978318501504771E-2</c:v>
                </c:pt>
                <c:pt idx="121">
                  <c:v>1.3508337814235008E-2</c:v>
                </c:pt>
                <c:pt idx="122">
                  <c:v>1.3964141628105456E-2</c:v>
                </c:pt>
                <c:pt idx="123">
                  <c:v>1.4274368492467701E-2</c:v>
                </c:pt>
                <c:pt idx="124">
                  <c:v>1.456287615083092E-2</c:v>
                </c:pt>
                <c:pt idx="125">
                  <c:v>1.4815512376756143E-2</c:v>
                </c:pt>
                <c:pt idx="126">
                  <c:v>1.5019924249900771E-2</c:v>
                </c:pt>
                <c:pt idx="127">
                  <c:v>1.5159585447179658E-2</c:v>
                </c:pt>
                <c:pt idx="128">
                  <c:v>1.5313712579814995E-2</c:v>
                </c:pt>
              </c:numCache>
            </c:numRef>
          </c:val>
          <c:smooth val="0"/>
          <c:extLst>
            <c:ext xmlns:c15="http://schemas.microsoft.com/office/drawing/2012/chart" uri="{02D57815-91ED-43cb-92C2-25804820EDAC}">
              <c15:datalabelsRange>
                <c15:f>'Fig 2.19'!$D$16:$EB$16</c15:f>
                <c15:dlblRangeCache>
                  <c:ptCount val="129"/>
                  <c:pt idx="74">
                    <c:v>0,2%</c:v>
                  </c:pt>
                  <c:pt idx="128">
                    <c:v>1,5%</c:v>
                  </c:pt>
                </c15:dlblRangeCache>
              </c15:datalabelsRange>
            </c:ext>
            <c:ext xmlns:c16="http://schemas.microsoft.com/office/drawing/2014/chart" uri="{C3380CC4-5D6E-409C-BE32-E72D297353CC}">
              <c16:uniqueId val="{00000103-952A-43C4-B512-279AD1BD3198}"/>
            </c:ext>
          </c:extLst>
        </c:ser>
        <c:ser>
          <c:idx val="2"/>
          <c:order val="2"/>
          <c:tx>
            <c:strRef>
              <c:f>'Fig 2.19'!$C$7</c:f>
              <c:strCache>
                <c:ptCount val="1"/>
                <c:pt idx="0">
                  <c:v>1,3%</c:v>
                </c:pt>
              </c:strCache>
            </c:strRef>
          </c:tx>
          <c:spPr>
            <a:ln w="28575" cap="rnd">
              <a:solidFill>
                <a:srgbClr val="31859C"/>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2.19'!$D$7:$EB$7</c:f>
              <c:numCache>
                <c:formatCode>0.0%</c:formatCode>
                <c:ptCount val="129"/>
                <c:pt idx="25">
                  <c:v>3.5090792403355553E-4</c:v>
                </c:pt>
                <c:pt idx="26">
                  <c:v>7.3562828799561553E-4</c:v>
                </c:pt>
                <c:pt idx="27">
                  <c:v>-1.1122330341645226E-4</c:v>
                </c:pt>
                <c:pt idx="28">
                  <c:v>-2.9735657447390318E-3</c:v>
                </c:pt>
                <c:pt idx="29">
                  <c:v>-3.5877568349557409E-3</c:v>
                </c:pt>
                <c:pt idx="30">
                  <c:v>-3.8233594855520969E-3</c:v>
                </c:pt>
                <c:pt idx="31">
                  <c:v>-3.5937023605521756E-3</c:v>
                </c:pt>
                <c:pt idx="32">
                  <c:v>-4.2307844345095269E-3</c:v>
                </c:pt>
                <c:pt idx="33">
                  <c:v>-5.0163914740883053E-3</c:v>
                </c:pt>
                <c:pt idx="34">
                  <c:v>-5.7108813503703448E-3</c:v>
                </c:pt>
                <c:pt idx="35">
                  <c:v>-6.4369103397282079E-3</c:v>
                </c:pt>
                <c:pt idx="36">
                  <c:v>-7.164401676583998E-3</c:v>
                </c:pt>
                <c:pt idx="37">
                  <c:v>-7.3450831708962994E-3</c:v>
                </c:pt>
                <c:pt idx="38">
                  <c:v>-7.3590377092002668E-3</c:v>
                </c:pt>
                <c:pt idx="39">
                  <c:v>-7.2014954073467419E-3</c:v>
                </c:pt>
                <c:pt idx="40">
                  <c:v>-6.9646558949939541E-3</c:v>
                </c:pt>
                <c:pt idx="41">
                  <c:v>-6.7270296115541639E-3</c:v>
                </c:pt>
                <c:pt idx="42">
                  <c:v>-6.4330654788268549E-3</c:v>
                </c:pt>
                <c:pt idx="43">
                  <c:v>-6.155742409572007E-3</c:v>
                </c:pt>
                <c:pt idx="44">
                  <c:v>-6.0413259746087411E-3</c:v>
                </c:pt>
                <c:pt idx="45">
                  <c:v>-5.9966131067385464E-3</c:v>
                </c:pt>
                <c:pt idx="46">
                  <c:v>-6.0247604364592477E-3</c:v>
                </c:pt>
                <c:pt idx="47">
                  <c:v>-6.1431893017605266E-3</c:v>
                </c:pt>
                <c:pt idx="48">
                  <c:v>-6.2117712740656916E-3</c:v>
                </c:pt>
                <c:pt idx="49">
                  <c:v>-6.1819622960809784E-3</c:v>
                </c:pt>
                <c:pt idx="50">
                  <c:v>-6.174271113780605E-3</c:v>
                </c:pt>
                <c:pt idx="51">
                  <c:v>-6.2035656904710079E-3</c:v>
                </c:pt>
                <c:pt idx="52">
                  <c:v>-6.2395767909821098E-3</c:v>
                </c:pt>
                <c:pt idx="53">
                  <c:v>-6.2333971222359175E-3</c:v>
                </c:pt>
                <c:pt idx="54">
                  <c:v>-6.2314524286891104E-3</c:v>
                </c:pt>
                <c:pt idx="55">
                  <c:v>-6.206111572889722E-3</c:v>
                </c:pt>
                <c:pt idx="56">
                  <c:v>-6.1516623316734131E-3</c:v>
                </c:pt>
                <c:pt idx="57">
                  <c:v>-6.0582684358091443E-3</c:v>
                </c:pt>
                <c:pt idx="58">
                  <c:v>-5.9176269152269867E-3</c:v>
                </c:pt>
                <c:pt idx="59">
                  <c:v>-5.6845106427067527E-3</c:v>
                </c:pt>
                <c:pt idx="60">
                  <c:v>-5.4455350924345336E-3</c:v>
                </c:pt>
                <c:pt idx="61">
                  <c:v>-5.1941096795910247E-3</c:v>
                </c:pt>
                <c:pt idx="62">
                  <c:v>-4.9686900380847276E-3</c:v>
                </c:pt>
                <c:pt idx="63">
                  <c:v>-4.7754383093074615E-3</c:v>
                </c:pt>
                <c:pt idx="64">
                  <c:v>-4.6120228504129834E-3</c:v>
                </c:pt>
                <c:pt idx="65">
                  <c:v>-4.4228848642722252E-3</c:v>
                </c:pt>
                <c:pt idx="66">
                  <c:v>-4.1527575413859708E-3</c:v>
                </c:pt>
                <c:pt idx="67">
                  <c:v>-3.8860709498392543E-3</c:v>
                </c:pt>
                <c:pt idx="68">
                  <c:v>-3.6551179338345785E-3</c:v>
                </c:pt>
                <c:pt idx="69">
                  <c:v>-3.5580381302242892E-3</c:v>
                </c:pt>
                <c:pt idx="70">
                  <c:v>-3.4970338714289395E-3</c:v>
                </c:pt>
                <c:pt idx="71">
                  <c:v>-3.4603126636454928E-3</c:v>
                </c:pt>
                <c:pt idx="72">
                  <c:v>-3.4357933220583725E-3</c:v>
                </c:pt>
                <c:pt idx="73">
                  <c:v>-3.5014110922364367E-3</c:v>
                </c:pt>
                <c:pt idx="74">
                  <c:v>-3.5081394929373788E-3</c:v>
                </c:pt>
                <c:pt idx="79">
                  <c:v>6.0679519448170183E-4</c:v>
                </c:pt>
                <c:pt idx="80">
                  <c:v>1.2086162112588394E-3</c:v>
                </c:pt>
                <c:pt idx="81">
                  <c:v>4.7747091363309346E-4</c:v>
                </c:pt>
                <c:pt idx="82">
                  <c:v>-2.4712460940882197E-3</c:v>
                </c:pt>
                <c:pt idx="83">
                  <c:v>-3.151800143982475E-3</c:v>
                </c:pt>
                <c:pt idx="84">
                  <c:v>-3.2627871563948585E-3</c:v>
                </c:pt>
                <c:pt idx="85">
                  <c:v>-2.9046398656935313E-3</c:v>
                </c:pt>
                <c:pt idx="86">
                  <c:v>-3.421793335565998E-3</c:v>
                </c:pt>
                <c:pt idx="87">
                  <c:v>-4.0751419065786221E-3</c:v>
                </c:pt>
                <c:pt idx="88">
                  <c:v>-4.5904180642156178E-3</c:v>
                </c:pt>
                <c:pt idx="89">
                  <c:v>-5.1139042403693935E-3</c:v>
                </c:pt>
                <c:pt idx="90">
                  <c:v>-5.6068802069624835E-3</c:v>
                </c:pt>
                <c:pt idx="91">
                  <c:v>-5.5099492600270139E-3</c:v>
                </c:pt>
                <c:pt idx="92">
                  <c:v>-5.189707484613143E-3</c:v>
                </c:pt>
                <c:pt idx="93">
                  <c:v>-4.6644002816414454E-3</c:v>
                </c:pt>
                <c:pt idx="94">
                  <c:v>-4.0355936709945417E-3</c:v>
                </c:pt>
                <c:pt idx="95">
                  <c:v>-3.3941882445636395E-3</c:v>
                </c:pt>
                <c:pt idx="96">
                  <c:v>-2.6939686419293896E-3</c:v>
                </c:pt>
                <c:pt idx="97">
                  <c:v>-2.0166638960964212E-3</c:v>
                </c:pt>
                <c:pt idx="98">
                  <c:v>-1.5088410303182587E-3</c:v>
                </c:pt>
                <c:pt idx="99">
                  <c:v>-1.0715275198410756E-3</c:v>
                </c:pt>
                <c:pt idx="100">
                  <c:v>-7.0515336294099673E-4</c:v>
                </c:pt>
                <c:pt idx="101">
                  <c:v>-4.2748399226322231E-4</c:v>
                </c:pt>
                <c:pt idx="102">
                  <c:v>-9.6796583123837099E-5</c:v>
                </c:pt>
                <c:pt idx="103">
                  <c:v>3.3201651297740109E-4</c:v>
                </c:pt>
                <c:pt idx="104">
                  <c:v>7.2987615020950192E-4</c:v>
                </c:pt>
                <c:pt idx="105">
                  <c:v>1.0768178132742612E-3</c:v>
                </c:pt>
                <c:pt idx="106">
                  <c:v>1.4038541307559438E-3</c:v>
                </c:pt>
                <c:pt idx="107">
                  <c:v>1.7664918786927664E-3</c:v>
                </c:pt>
                <c:pt idx="108">
                  <c:v>2.1177700463964333E-3</c:v>
                </c:pt>
                <c:pt idx="109">
                  <c:v>2.4885104368598532E-3</c:v>
                </c:pt>
                <c:pt idx="110">
                  <c:v>2.8874505202930167E-3</c:v>
                </c:pt>
                <c:pt idx="111">
                  <c:v>3.3182992975581416E-3</c:v>
                </c:pt>
                <c:pt idx="112">
                  <c:v>3.77747541447504E-3</c:v>
                </c:pt>
                <c:pt idx="113">
                  <c:v>4.296113865091572E-3</c:v>
                </c:pt>
                <c:pt idx="114">
                  <c:v>4.7884226301867783E-3</c:v>
                </c:pt>
                <c:pt idx="115">
                  <c:v>5.271973569840549E-3</c:v>
                </c:pt>
                <c:pt idx="116">
                  <c:v>5.7181164733585144E-3</c:v>
                </c:pt>
                <c:pt idx="117">
                  <c:v>6.1185721033845397E-3</c:v>
                </c:pt>
                <c:pt idx="118">
                  <c:v>6.4756956865985316E-3</c:v>
                </c:pt>
                <c:pt idx="119">
                  <c:v>6.8445715950763986E-3</c:v>
                </c:pt>
                <c:pt idx="120">
                  <c:v>7.2866554977304709E-3</c:v>
                </c:pt>
                <c:pt idx="121">
                  <c:v>7.71632794088839E-3</c:v>
                </c:pt>
                <c:pt idx="122">
                  <c:v>8.0969936298580236E-3</c:v>
                </c:pt>
                <c:pt idx="123">
                  <c:v>8.3365846452363168E-3</c:v>
                </c:pt>
                <c:pt idx="124">
                  <c:v>8.5279543589071582E-3</c:v>
                </c:pt>
                <c:pt idx="125">
                  <c:v>8.6913468310381714E-3</c:v>
                </c:pt>
                <c:pt idx="126">
                  <c:v>8.8321992520048465E-3</c:v>
                </c:pt>
                <c:pt idx="127">
                  <c:v>8.8745760922933903E-3</c:v>
                </c:pt>
                <c:pt idx="128">
                  <c:v>8.9199111533454778E-3</c:v>
                </c:pt>
              </c:numCache>
            </c:numRef>
          </c:val>
          <c:smooth val="0"/>
          <c:extLst>
            <c:ext xmlns:c16="http://schemas.microsoft.com/office/drawing/2014/chart" uri="{C3380CC4-5D6E-409C-BE32-E72D297353CC}">
              <c16:uniqueId val="{00000104-952A-43C4-B512-279AD1BD3198}"/>
            </c:ext>
          </c:extLst>
        </c:ser>
        <c:ser>
          <c:idx val="3"/>
          <c:order val="3"/>
          <c:tx>
            <c:strRef>
              <c:f>'Fig 2.19'!$C$8</c:f>
              <c:strCache>
                <c:ptCount val="1"/>
                <c:pt idx="0">
                  <c:v>1,0%</c:v>
                </c:pt>
              </c:strCache>
            </c:strRef>
          </c:tx>
          <c:spPr>
            <a:ln w="28575" cap="rnd">
              <a:solidFill>
                <a:schemeClr val="accent2">
                  <a:lumMod val="75000"/>
                </a:schemeClr>
              </a:solidFill>
              <a:round/>
            </a:ln>
            <a:effectLst/>
          </c:spPr>
          <c:marker>
            <c:symbol val="none"/>
          </c:marker>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2.19'!$D$8:$EB$8</c:f>
              <c:numCache>
                <c:formatCode>0.0%</c:formatCode>
                <c:ptCount val="129"/>
                <c:pt idx="25">
                  <c:v>3.5090792403355553E-4</c:v>
                </c:pt>
                <c:pt idx="26">
                  <c:v>7.3562828799561553E-4</c:v>
                </c:pt>
                <c:pt idx="27">
                  <c:v>-1.1122330341645226E-4</c:v>
                </c:pt>
                <c:pt idx="28">
                  <c:v>-2.9735657447390318E-3</c:v>
                </c:pt>
                <c:pt idx="29">
                  <c:v>-3.5877572989604645E-3</c:v>
                </c:pt>
                <c:pt idx="30">
                  <c:v>-3.8233602182304316E-3</c:v>
                </c:pt>
                <c:pt idx="31">
                  <c:v>-3.6071331294809106E-3</c:v>
                </c:pt>
                <c:pt idx="32">
                  <c:v>-4.3108425020161323E-3</c:v>
                </c:pt>
                <c:pt idx="33">
                  <c:v>-5.1827588043497907E-3</c:v>
                </c:pt>
                <c:pt idx="34">
                  <c:v>-5.9717872083934476E-3</c:v>
                </c:pt>
                <c:pt idx="35">
                  <c:v>-6.8584225185815695E-3</c:v>
                </c:pt>
                <c:pt idx="36">
                  <c:v>-7.7758817709491779E-3</c:v>
                </c:pt>
                <c:pt idx="37">
                  <c:v>-8.1801047120292902E-3</c:v>
                </c:pt>
                <c:pt idx="38">
                  <c:v>-8.4241527693454943E-3</c:v>
                </c:pt>
                <c:pt idx="39">
                  <c:v>-8.4843632824084525E-3</c:v>
                </c:pt>
                <c:pt idx="40">
                  <c:v>-8.4434640008609341E-3</c:v>
                </c:pt>
                <c:pt idx="41">
                  <c:v>-8.4182218342737092E-3</c:v>
                </c:pt>
                <c:pt idx="42">
                  <c:v>-8.321231565744297E-3</c:v>
                </c:pt>
                <c:pt idx="43">
                  <c:v>-8.2537483339246986E-3</c:v>
                </c:pt>
                <c:pt idx="44">
                  <c:v>-8.3640748667387355E-3</c:v>
                </c:pt>
                <c:pt idx="45">
                  <c:v>-8.5143453668255764E-3</c:v>
                </c:pt>
                <c:pt idx="46">
                  <c:v>-8.7694799247680644E-3</c:v>
                </c:pt>
                <c:pt idx="47">
                  <c:v>-9.0883709452718731E-3</c:v>
                </c:pt>
                <c:pt idx="48">
                  <c:v>-9.3555923881801506E-3</c:v>
                </c:pt>
                <c:pt idx="49">
                  <c:v>-9.5082277167339579E-3</c:v>
                </c:pt>
                <c:pt idx="50">
                  <c:v>-9.6848129714355302E-3</c:v>
                </c:pt>
                <c:pt idx="51">
                  <c:v>-9.890107700115891E-3</c:v>
                </c:pt>
                <c:pt idx="52">
                  <c:v>-1.0097656432483004E-2</c:v>
                </c:pt>
                <c:pt idx="53">
                  <c:v>-1.027380394417593E-2</c:v>
                </c:pt>
                <c:pt idx="54">
                  <c:v>-1.0448719526839456E-2</c:v>
                </c:pt>
                <c:pt idx="55">
                  <c:v>-1.0582163644658443E-2</c:v>
                </c:pt>
                <c:pt idx="56">
                  <c:v>-1.0662398723745775E-2</c:v>
                </c:pt>
                <c:pt idx="57">
                  <c:v>-1.0710522210112899E-2</c:v>
                </c:pt>
                <c:pt idx="58">
                  <c:v>-1.0761603727434815E-2</c:v>
                </c:pt>
                <c:pt idx="59">
                  <c:v>-1.0679613908739366E-2</c:v>
                </c:pt>
                <c:pt idx="60">
                  <c:v>-1.0587554646314862E-2</c:v>
                </c:pt>
                <c:pt idx="61">
                  <c:v>-1.0443668439747478E-2</c:v>
                </c:pt>
                <c:pt idx="62">
                  <c:v>-1.0352068652393548E-2</c:v>
                </c:pt>
                <c:pt idx="63">
                  <c:v>-1.029739648223596E-2</c:v>
                </c:pt>
                <c:pt idx="64">
                  <c:v>-1.0250549380788898E-2</c:v>
                </c:pt>
                <c:pt idx="65">
                  <c:v>-1.017640048451543E-2</c:v>
                </c:pt>
                <c:pt idx="66">
                  <c:v>-1.0028268845614474E-2</c:v>
                </c:pt>
                <c:pt idx="67">
                  <c:v>-9.8715807426335844E-3</c:v>
                </c:pt>
                <c:pt idx="68">
                  <c:v>-9.7576180960472492E-3</c:v>
                </c:pt>
                <c:pt idx="69">
                  <c:v>-9.7673965594322065E-3</c:v>
                </c:pt>
                <c:pt idx="70">
                  <c:v>-9.8286733511948332E-3</c:v>
                </c:pt>
                <c:pt idx="71">
                  <c:v>-9.928367268233651E-3</c:v>
                </c:pt>
                <c:pt idx="72">
                  <c:v>-1.005422587616861E-2</c:v>
                </c:pt>
                <c:pt idx="73">
                  <c:v>-1.0241647330289594E-2</c:v>
                </c:pt>
                <c:pt idx="74">
                  <c:v>-1.0401013588663771E-2</c:v>
                </c:pt>
                <c:pt idx="79">
                  <c:v>6.0679519448170183E-4</c:v>
                </c:pt>
                <c:pt idx="80">
                  <c:v>1.2086162112588394E-3</c:v>
                </c:pt>
                <c:pt idx="81">
                  <c:v>4.7747091363309346E-4</c:v>
                </c:pt>
                <c:pt idx="82">
                  <c:v>-2.4712460940882197E-3</c:v>
                </c:pt>
                <c:pt idx="83">
                  <c:v>-3.151800143982475E-3</c:v>
                </c:pt>
                <c:pt idx="84">
                  <c:v>-3.2627871563948585E-3</c:v>
                </c:pt>
                <c:pt idx="85">
                  <c:v>-2.9236106157046193E-3</c:v>
                </c:pt>
                <c:pt idx="86">
                  <c:v>-3.5221333151312095E-3</c:v>
                </c:pt>
                <c:pt idx="87">
                  <c:v>-4.2892707367837013E-3</c:v>
                </c:pt>
                <c:pt idx="88">
                  <c:v>-4.9360870382504918E-3</c:v>
                </c:pt>
                <c:pt idx="89">
                  <c:v>-5.6670999958443602E-3</c:v>
                </c:pt>
                <c:pt idx="90">
                  <c:v>-6.4036061820094692E-3</c:v>
                </c:pt>
                <c:pt idx="91">
                  <c:v>-6.5869322626989912E-3</c:v>
                </c:pt>
                <c:pt idx="92">
                  <c:v>-6.5521770222015663E-3</c:v>
                </c:pt>
                <c:pt idx="93">
                  <c:v>-6.2974585750003864E-3</c:v>
                </c:pt>
                <c:pt idx="94">
                  <c:v>-5.9157056772114469E-3</c:v>
                </c:pt>
                <c:pt idx="95">
                  <c:v>-5.5348722619903701E-3</c:v>
                </c:pt>
                <c:pt idx="96">
                  <c:v>-5.0768266834557152E-3</c:v>
                </c:pt>
                <c:pt idx="97">
                  <c:v>-4.6508597769967797E-3</c:v>
                </c:pt>
                <c:pt idx="98">
                  <c:v>-4.4054110033538429E-3</c:v>
                </c:pt>
                <c:pt idx="99">
                  <c:v>-4.1968299349800786E-3</c:v>
                </c:pt>
                <c:pt idx="100">
                  <c:v>-4.0871757182451285E-3</c:v>
                </c:pt>
                <c:pt idx="101">
                  <c:v>-4.0366543594148596E-3</c:v>
                </c:pt>
                <c:pt idx="102">
                  <c:v>-3.9282295163293457E-3</c:v>
                </c:pt>
                <c:pt idx="103">
                  <c:v>-3.7023259743649561E-3</c:v>
                </c:pt>
                <c:pt idx="104">
                  <c:v>-3.5062980306001246E-3</c:v>
                </c:pt>
                <c:pt idx="105">
                  <c:v>-3.3502488072609804E-3</c:v>
                </c:pt>
                <c:pt idx="106">
                  <c:v>-3.2074801391850649E-3</c:v>
                </c:pt>
                <c:pt idx="107">
                  <c:v>-3.0374429609828779E-3</c:v>
                </c:pt>
                <c:pt idx="108">
                  <c:v>-2.8711024473117852E-3</c:v>
                </c:pt>
                <c:pt idx="109">
                  <c:v>-2.664634770879748E-3</c:v>
                </c:pt>
                <c:pt idx="110">
                  <c:v>-2.4035245289570906E-3</c:v>
                </c:pt>
                <c:pt idx="111">
                  <c:v>-2.1150203792107414E-3</c:v>
                </c:pt>
                <c:pt idx="112">
                  <c:v>-1.8467628037742434E-3</c:v>
                </c:pt>
                <c:pt idx="113">
                  <c:v>-1.4771267227727813E-3</c:v>
                </c:pt>
                <c:pt idx="114">
                  <c:v>-1.1286835638280868E-3</c:v>
                </c:pt>
                <c:pt idx="115">
                  <c:v>-7.4891464534021512E-4</c:v>
                </c:pt>
                <c:pt idx="116">
                  <c:v>-4.3237473957408179E-4</c:v>
                </c:pt>
                <c:pt idx="117">
                  <c:v>-1.6584062616259443E-4</c:v>
                </c:pt>
                <c:pt idx="118">
                  <c:v>7.9636781295217007E-5</c:v>
                </c:pt>
                <c:pt idx="119">
                  <c:v>3.3892941703156376E-4</c:v>
                </c:pt>
                <c:pt idx="120">
                  <c:v>6.6451798209166135E-4</c:v>
                </c:pt>
                <c:pt idx="121">
                  <c:v>9.9050378418966134E-4</c:v>
                </c:pt>
                <c:pt idx="122">
                  <c:v>1.2612383886901335E-3</c:v>
                </c:pt>
                <c:pt idx="123">
                  <c:v>1.4020453881339046E-3</c:v>
                </c:pt>
                <c:pt idx="124">
                  <c:v>1.4790404925247858E-3</c:v>
                </c:pt>
                <c:pt idx="125">
                  <c:v>1.5137640509957639E-3</c:v>
                </c:pt>
                <c:pt idx="126">
                  <c:v>1.51208619909457E-3</c:v>
                </c:pt>
                <c:pt idx="127">
                  <c:v>1.4404904671760921E-3</c:v>
                </c:pt>
                <c:pt idx="128">
                  <c:v>1.3372355749720899E-3</c:v>
                </c:pt>
              </c:numCache>
            </c:numRef>
          </c:val>
          <c:smooth val="0"/>
          <c:extLst>
            <c:ext xmlns:c16="http://schemas.microsoft.com/office/drawing/2014/chart" uri="{C3380CC4-5D6E-409C-BE32-E72D297353CC}">
              <c16:uniqueId val="{00000105-952A-43C4-B512-279AD1BD3198}"/>
            </c:ext>
          </c:extLst>
        </c:ser>
        <c:ser>
          <c:idx val="4"/>
          <c:order val="4"/>
          <c:tx>
            <c:strRef>
              <c:f>'Fig 2.19'!$C$9</c:f>
              <c:strCache>
                <c:ptCount val="1"/>
                <c:pt idx="0">
                  <c:v>0,7%</c:v>
                </c:pt>
              </c:strCache>
            </c:strRef>
          </c:tx>
          <c:spPr>
            <a:ln w="28575" cap="rnd">
              <a:solidFill>
                <a:srgbClr val="800000"/>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952A-43C4-B512-279AD1BD319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7-952A-43C4-B512-279AD1BD319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8-952A-43C4-B512-279AD1BD319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952A-43C4-B512-279AD1BD319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A-952A-43C4-B512-279AD1BD319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B-952A-43C4-B512-279AD1BD319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952A-43C4-B512-279AD1BD319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D-952A-43C4-B512-279AD1BD319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E-952A-43C4-B512-279AD1BD319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952A-43C4-B512-279AD1BD319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952A-43C4-B512-279AD1BD319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1-952A-43C4-B512-279AD1BD319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952A-43C4-B512-279AD1BD319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3-952A-43C4-B512-279AD1BD3198}"/>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4-952A-43C4-B512-279AD1BD319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952A-43C4-B512-279AD1BD319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952A-43C4-B512-279AD1BD319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7-952A-43C4-B512-279AD1BD319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952A-43C4-B512-279AD1BD3198}"/>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9-952A-43C4-B512-279AD1BD3198}"/>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A-952A-43C4-B512-279AD1BD3198}"/>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952A-43C4-B512-279AD1BD3198}"/>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952A-43C4-B512-279AD1BD3198}"/>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952A-43C4-B512-279AD1BD3198}"/>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952A-43C4-B512-279AD1BD3198}"/>
                </c:ext>
              </c:extLst>
            </c:dLbl>
            <c:dLbl>
              <c:idx val="25"/>
              <c:layout/>
              <c:tx>
                <c:rich>
                  <a:bodyPr/>
                  <a:lstStyle/>
                  <a:p>
                    <a:fld id="{C45A5131-748B-48FB-AFC9-EB56CFEC339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1F-952A-43C4-B512-279AD1BD3198}"/>
                </c:ext>
              </c:extLst>
            </c:dLbl>
            <c:dLbl>
              <c:idx val="26"/>
              <c:layout/>
              <c:tx>
                <c:rich>
                  <a:bodyPr/>
                  <a:lstStyle/>
                  <a:p>
                    <a:fld id="{5D9AF457-EB9B-4CC0-846B-93C9CD6FB4C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0-952A-43C4-B512-279AD1BD3198}"/>
                </c:ext>
              </c:extLst>
            </c:dLbl>
            <c:dLbl>
              <c:idx val="27"/>
              <c:layout/>
              <c:tx>
                <c:rich>
                  <a:bodyPr/>
                  <a:lstStyle/>
                  <a:p>
                    <a:fld id="{EEBD3399-DB6D-4A14-BB1B-12C5128648E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1-952A-43C4-B512-279AD1BD3198}"/>
                </c:ext>
              </c:extLst>
            </c:dLbl>
            <c:dLbl>
              <c:idx val="28"/>
              <c:layout/>
              <c:tx>
                <c:rich>
                  <a:bodyPr/>
                  <a:lstStyle/>
                  <a:p>
                    <a:fld id="{F6D73B44-F2B7-451C-907A-06DD5746F3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2-952A-43C4-B512-279AD1BD3198}"/>
                </c:ext>
              </c:extLst>
            </c:dLbl>
            <c:dLbl>
              <c:idx val="29"/>
              <c:layout/>
              <c:tx>
                <c:rich>
                  <a:bodyPr/>
                  <a:lstStyle/>
                  <a:p>
                    <a:fld id="{7B0CE726-D388-4468-B678-650F759074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3-952A-43C4-B512-279AD1BD3198}"/>
                </c:ext>
              </c:extLst>
            </c:dLbl>
            <c:dLbl>
              <c:idx val="30"/>
              <c:layout/>
              <c:tx>
                <c:rich>
                  <a:bodyPr/>
                  <a:lstStyle/>
                  <a:p>
                    <a:fld id="{34A2ABE0-3F95-4840-8399-B01B9B6694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4-952A-43C4-B512-279AD1BD3198}"/>
                </c:ext>
              </c:extLst>
            </c:dLbl>
            <c:dLbl>
              <c:idx val="31"/>
              <c:layout/>
              <c:tx>
                <c:rich>
                  <a:bodyPr/>
                  <a:lstStyle/>
                  <a:p>
                    <a:fld id="{CE0132ED-0CAD-45E2-B883-6AF031DEC38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5-952A-43C4-B512-279AD1BD3198}"/>
                </c:ext>
              </c:extLst>
            </c:dLbl>
            <c:dLbl>
              <c:idx val="32"/>
              <c:layout/>
              <c:tx>
                <c:rich>
                  <a:bodyPr/>
                  <a:lstStyle/>
                  <a:p>
                    <a:fld id="{0969D99A-CC0E-4850-8730-07EFA1FE44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6-952A-43C4-B512-279AD1BD3198}"/>
                </c:ext>
              </c:extLst>
            </c:dLbl>
            <c:dLbl>
              <c:idx val="33"/>
              <c:layout/>
              <c:tx>
                <c:rich>
                  <a:bodyPr/>
                  <a:lstStyle/>
                  <a:p>
                    <a:fld id="{18652278-73D3-41C9-878E-F1715855F0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7-952A-43C4-B512-279AD1BD3198}"/>
                </c:ext>
              </c:extLst>
            </c:dLbl>
            <c:dLbl>
              <c:idx val="34"/>
              <c:layout/>
              <c:tx>
                <c:rich>
                  <a:bodyPr/>
                  <a:lstStyle/>
                  <a:p>
                    <a:fld id="{A6EB9B32-0659-475E-9F59-1D3CD20693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8-952A-43C4-B512-279AD1BD3198}"/>
                </c:ext>
              </c:extLst>
            </c:dLbl>
            <c:dLbl>
              <c:idx val="35"/>
              <c:layout/>
              <c:tx>
                <c:rich>
                  <a:bodyPr/>
                  <a:lstStyle/>
                  <a:p>
                    <a:fld id="{091BF7E1-2DBB-4420-97EA-061F250E18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9-952A-43C4-B512-279AD1BD3198}"/>
                </c:ext>
              </c:extLst>
            </c:dLbl>
            <c:dLbl>
              <c:idx val="36"/>
              <c:layout/>
              <c:tx>
                <c:rich>
                  <a:bodyPr/>
                  <a:lstStyle/>
                  <a:p>
                    <a:fld id="{FDF0EEAF-9BF3-43C5-8F26-A661B6669E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A-952A-43C4-B512-279AD1BD3198}"/>
                </c:ext>
              </c:extLst>
            </c:dLbl>
            <c:dLbl>
              <c:idx val="37"/>
              <c:layout/>
              <c:tx>
                <c:rich>
                  <a:bodyPr/>
                  <a:lstStyle/>
                  <a:p>
                    <a:fld id="{64C188AA-0299-4581-BB7B-A64D3322CB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B-952A-43C4-B512-279AD1BD3198}"/>
                </c:ext>
              </c:extLst>
            </c:dLbl>
            <c:dLbl>
              <c:idx val="38"/>
              <c:layout/>
              <c:tx>
                <c:rich>
                  <a:bodyPr/>
                  <a:lstStyle/>
                  <a:p>
                    <a:fld id="{213A5600-7A9A-4708-ADD3-5F8E660867B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C-952A-43C4-B512-279AD1BD3198}"/>
                </c:ext>
              </c:extLst>
            </c:dLbl>
            <c:dLbl>
              <c:idx val="39"/>
              <c:layout/>
              <c:tx>
                <c:rich>
                  <a:bodyPr/>
                  <a:lstStyle/>
                  <a:p>
                    <a:fld id="{51BE20A4-0DFB-4D6C-B5E1-2539342B83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D-952A-43C4-B512-279AD1BD3198}"/>
                </c:ext>
              </c:extLst>
            </c:dLbl>
            <c:dLbl>
              <c:idx val="40"/>
              <c:layout/>
              <c:tx>
                <c:rich>
                  <a:bodyPr/>
                  <a:lstStyle/>
                  <a:p>
                    <a:fld id="{92D3B7B9-9803-4AD3-94CD-CCB71125F43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E-952A-43C4-B512-279AD1BD3198}"/>
                </c:ext>
              </c:extLst>
            </c:dLbl>
            <c:dLbl>
              <c:idx val="41"/>
              <c:layout/>
              <c:tx>
                <c:rich>
                  <a:bodyPr/>
                  <a:lstStyle/>
                  <a:p>
                    <a:fld id="{328613FC-A236-47D1-977F-433F0744384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2F-952A-43C4-B512-279AD1BD3198}"/>
                </c:ext>
              </c:extLst>
            </c:dLbl>
            <c:dLbl>
              <c:idx val="42"/>
              <c:layout/>
              <c:tx>
                <c:rich>
                  <a:bodyPr/>
                  <a:lstStyle/>
                  <a:p>
                    <a:fld id="{6BD4826A-A86A-404B-B3AD-5806DCE7FF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0-952A-43C4-B512-279AD1BD3198}"/>
                </c:ext>
              </c:extLst>
            </c:dLbl>
            <c:dLbl>
              <c:idx val="43"/>
              <c:layout/>
              <c:tx>
                <c:rich>
                  <a:bodyPr/>
                  <a:lstStyle/>
                  <a:p>
                    <a:fld id="{5D9FDC54-7CAE-492D-93D7-F1FB663332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1-952A-43C4-B512-279AD1BD3198}"/>
                </c:ext>
              </c:extLst>
            </c:dLbl>
            <c:dLbl>
              <c:idx val="44"/>
              <c:layout/>
              <c:tx>
                <c:rich>
                  <a:bodyPr/>
                  <a:lstStyle/>
                  <a:p>
                    <a:fld id="{635A130B-BD72-499E-95EE-778D856645C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2-952A-43C4-B512-279AD1BD3198}"/>
                </c:ext>
              </c:extLst>
            </c:dLbl>
            <c:dLbl>
              <c:idx val="45"/>
              <c:layout/>
              <c:tx>
                <c:rich>
                  <a:bodyPr/>
                  <a:lstStyle/>
                  <a:p>
                    <a:fld id="{4F0E2241-AE73-45F1-A5FF-27CDC78D81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3-952A-43C4-B512-279AD1BD3198}"/>
                </c:ext>
              </c:extLst>
            </c:dLbl>
            <c:dLbl>
              <c:idx val="46"/>
              <c:layout/>
              <c:tx>
                <c:rich>
                  <a:bodyPr/>
                  <a:lstStyle/>
                  <a:p>
                    <a:fld id="{2F468240-FD11-4176-AB80-2AA3E3E36F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4-952A-43C4-B512-279AD1BD3198}"/>
                </c:ext>
              </c:extLst>
            </c:dLbl>
            <c:dLbl>
              <c:idx val="47"/>
              <c:layout/>
              <c:tx>
                <c:rich>
                  <a:bodyPr/>
                  <a:lstStyle/>
                  <a:p>
                    <a:fld id="{73DE949F-8022-4C4D-8183-DCD9AC1DA9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5-952A-43C4-B512-279AD1BD3198}"/>
                </c:ext>
              </c:extLst>
            </c:dLbl>
            <c:dLbl>
              <c:idx val="48"/>
              <c:layout/>
              <c:tx>
                <c:rich>
                  <a:bodyPr/>
                  <a:lstStyle/>
                  <a:p>
                    <a:fld id="{7738AF09-C696-4FEE-A3A8-430F64CA8A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6-952A-43C4-B512-279AD1BD3198}"/>
                </c:ext>
              </c:extLst>
            </c:dLbl>
            <c:dLbl>
              <c:idx val="49"/>
              <c:layout/>
              <c:tx>
                <c:rich>
                  <a:bodyPr/>
                  <a:lstStyle/>
                  <a:p>
                    <a:fld id="{929241F1-6C99-4283-A10C-464F5B3E24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7-952A-43C4-B512-279AD1BD3198}"/>
                </c:ext>
              </c:extLst>
            </c:dLbl>
            <c:dLbl>
              <c:idx val="50"/>
              <c:layout/>
              <c:tx>
                <c:rich>
                  <a:bodyPr/>
                  <a:lstStyle/>
                  <a:p>
                    <a:fld id="{A62FFB7B-2B04-409E-A3E8-B00079A636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8-952A-43C4-B512-279AD1BD3198}"/>
                </c:ext>
              </c:extLst>
            </c:dLbl>
            <c:dLbl>
              <c:idx val="51"/>
              <c:layout/>
              <c:tx>
                <c:rich>
                  <a:bodyPr/>
                  <a:lstStyle/>
                  <a:p>
                    <a:fld id="{253EF1E1-74CB-4F3E-BF1E-DFD9A2A044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9-952A-43C4-B512-279AD1BD3198}"/>
                </c:ext>
              </c:extLst>
            </c:dLbl>
            <c:dLbl>
              <c:idx val="52"/>
              <c:layout/>
              <c:tx>
                <c:rich>
                  <a:bodyPr/>
                  <a:lstStyle/>
                  <a:p>
                    <a:fld id="{885B08C5-4B7A-460B-91AC-BA9B3DABD8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A-952A-43C4-B512-279AD1BD3198}"/>
                </c:ext>
              </c:extLst>
            </c:dLbl>
            <c:dLbl>
              <c:idx val="53"/>
              <c:layout/>
              <c:tx>
                <c:rich>
                  <a:bodyPr/>
                  <a:lstStyle/>
                  <a:p>
                    <a:fld id="{0437053D-81B1-48AB-9D79-96611D982A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B-952A-43C4-B512-279AD1BD3198}"/>
                </c:ext>
              </c:extLst>
            </c:dLbl>
            <c:dLbl>
              <c:idx val="54"/>
              <c:layout/>
              <c:tx>
                <c:rich>
                  <a:bodyPr/>
                  <a:lstStyle/>
                  <a:p>
                    <a:fld id="{B5BA2697-2894-41A0-BB30-FC8C1A72D6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C-952A-43C4-B512-279AD1BD3198}"/>
                </c:ext>
              </c:extLst>
            </c:dLbl>
            <c:dLbl>
              <c:idx val="55"/>
              <c:layout/>
              <c:tx>
                <c:rich>
                  <a:bodyPr/>
                  <a:lstStyle/>
                  <a:p>
                    <a:fld id="{4E74B8FD-EFF4-4054-8F04-E28E759E262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D-952A-43C4-B512-279AD1BD3198}"/>
                </c:ext>
              </c:extLst>
            </c:dLbl>
            <c:dLbl>
              <c:idx val="56"/>
              <c:layout/>
              <c:tx>
                <c:rich>
                  <a:bodyPr/>
                  <a:lstStyle/>
                  <a:p>
                    <a:fld id="{54373612-2E67-4F70-ADE3-5EE0E9829E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E-952A-43C4-B512-279AD1BD3198}"/>
                </c:ext>
              </c:extLst>
            </c:dLbl>
            <c:dLbl>
              <c:idx val="57"/>
              <c:layout/>
              <c:tx>
                <c:rich>
                  <a:bodyPr/>
                  <a:lstStyle/>
                  <a:p>
                    <a:fld id="{725BF7AD-DA86-4515-91BD-C3FFE337E0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3F-952A-43C4-B512-279AD1BD3198}"/>
                </c:ext>
              </c:extLst>
            </c:dLbl>
            <c:dLbl>
              <c:idx val="58"/>
              <c:layout/>
              <c:tx>
                <c:rich>
                  <a:bodyPr/>
                  <a:lstStyle/>
                  <a:p>
                    <a:fld id="{80006176-12B3-4A50-8472-2B3D9D1478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0-952A-43C4-B512-279AD1BD3198}"/>
                </c:ext>
              </c:extLst>
            </c:dLbl>
            <c:dLbl>
              <c:idx val="59"/>
              <c:layout/>
              <c:tx>
                <c:rich>
                  <a:bodyPr/>
                  <a:lstStyle/>
                  <a:p>
                    <a:fld id="{EDC2B53B-0142-4FD8-BD03-4BDA2317D6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1-952A-43C4-B512-279AD1BD3198}"/>
                </c:ext>
              </c:extLst>
            </c:dLbl>
            <c:dLbl>
              <c:idx val="60"/>
              <c:layout/>
              <c:tx>
                <c:rich>
                  <a:bodyPr/>
                  <a:lstStyle/>
                  <a:p>
                    <a:fld id="{9358B5B8-0946-41FD-B702-311F39084F5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2-952A-43C4-B512-279AD1BD3198}"/>
                </c:ext>
              </c:extLst>
            </c:dLbl>
            <c:dLbl>
              <c:idx val="61"/>
              <c:layout/>
              <c:tx>
                <c:rich>
                  <a:bodyPr/>
                  <a:lstStyle/>
                  <a:p>
                    <a:fld id="{16B316F5-06C3-4456-ACCF-10FF735E48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3-952A-43C4-B512-279AD1BD3198}"/>
                </c:ext>
              </c:extLst>
            </c:dLbl>
            <c:dLbl>
              <c:idx val="62"/>
              <c:layout/>
              <c:tx>
                <c:rich>
                  <a:bodyPr/>
                  <a:lstStyle/>
                  <a:p>
                    <a:fld id="{F65B1FBE-3F0D-4CA1-A43A-F8218A142C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4-952A-43C4-B512-279AD1BD3198}"/>
                </c:ext>
              </c:extLst>
            </c:dLbl>
            <c:dLbl>
              <c:idx val="63"/>
              <c:layout/>
              <c:tx>
                <c:rich>
                  <a:bodyPr/>
                  <a:lstStyle/>
                  <a:p>
                    <a:fld id="{0DD6685B-F0C7-40E1-8414-E13EDB4A56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5-952A-43C4-B512-279AD1BD3198}"/>
                </c:ext>
              </c:extLst>
            </c:dLbl>
            <c:dLbl>
              <c:idx val="64"/>
              <c:layout/>
              <c:tx>
                <c:rich>
                  <a:bodyPr/>
                  <a:lstStyle/>
                  <a:p>
                    <a:fld id="{8C156C2F-2EB7-4475-B5A4-904378CAA3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6-952A-43C4-B512-279AD1BD3198}"/>
                </c:ext>
              </c:extLst>
            </c:dLbl>
            <c:dLbl>
              <c:idx val="65"/>
              <c:layout/>
              <c:tx>
                <c:rich>
                  <a:bodyPr/>
                  <a:lstStyle/>
                  <a:p>
                    <a:fld id="{66C71C5A-4F69-408D-A537-F9FE885AB3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7-952A-43C4-B512-279AD1BD3198}"/>
                </c:ext>
              </c:extLst>
            </c:dLbl>
            <c:dLbl>
              <c:idx val="66"/>
              <c:layout/>
              <c:tx>
                <c:rich>
                  <a:bodyPr/>
                  <a:lstStyle/>
                  <a:p>
                    <a:fld id="{09245791-E846-4BD5-BB72-0807F69112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8-952A-43C4-B512-279AD1BD3198}"/>
                </c:ext>
              </c:extLst>
            </c:dLbl>
            <c:dLbl>
              <c:idx val="67"/>
              <c:layout/>
              <c:tx>
                <c:rich>
                  <a:bodyPr/>
                  <a:lstStyle/>
                  <a:p>
                    <a:fld id="{E1EA5D10-3D15-4D4B-B7A9-0454473DFF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9-952A-43C4-B512-279AD1BD3198}"/>
                </c:ext>
              </c:extLst>
            </c:dLbl>
            <c:dLbl>
              <c:idx val="68"/>
              <c:layout/>
              <c:tx>
                <c:rich>
                  <a:bodyPr/>
                  <a:lstStyle/>
                  <a:p>
                    <a:fld id="{659A15BB-7991-4F2A-87A4-7F6095DDDB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A-952A-43C4-B512-279AD1BD3198}"/>
                </c:ext>
              </c:extLst>
            </c:dLbl>
            <c:dLbl>
              <c:idx val="69"/>
              <c:layout/>
              <c:tx>
                <c:rich>
                  <a:bodyPr/>
                  <a:lstStyle/>
                  <a:p>
                    <a:fld id="{436D4CBD-CCB5-4AB2-835B-F693987181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B-952A-43C4-B512-279AD1BD3198}"/>
                </c:ext>
              </c:extLst>
            </c:dLbl>
            <c:dLbl>
              <c:idx val="70"/>
              <c:layout/>
              <c:tx>
                <c:rich>
                  <a:bodyPr/>
                  <a:lstStyle/>
                  <a:p>
                    <a:fld id="{80832F74-B5AB-4655-AA4B-0A0331BAF04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C-952A-43C4-B512-279AD1BD3198}"/>
                </c:ext>
              </c:extLst>
            </c:dLbl>
            <c:dLbl>
              <c:idx val="71"/>
              <c:layout/>
              <c:tx>
                <c:rich>
                  <a:bodyPr/>
                  <a:lstStyle/>
                  <a:p>
                    <a:fld id="{9A75088F-1B64-42CA-87FE-38079AEDF5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D-952A-43C4-B512-279AD1BD3198}"/>
                </c:ext>
              </c:extLst>
            </c:dLbl>
            <c:dLbl>
              <c:idx val="72"/>
              <c:layout/>
              <c:tx>
                <c:rich>
                  <a:bodyPr/>
                  <a:lstStyle/>
                  <a:p>
                    <a:fld id="{6EA374D8-44B9-4434-BEF3-B7927B5ED7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E-952A-43C4-B512-279AD1BD3198}"/>
                </c:ext>
              </c:extLst>
            </c:dLbl>
            <c:dLbl>
              <c:idx val="73"/>
              <c:layout/>
              <c:tx>
                <c:rich>
                  <a:bodyPr/>
                  <a:lstStyle/>
                  <a:p>
                    <a:fld id="{14FC56FF-EC13-4D5B-9DE3-C3D09A0270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4F-952A-43C4-B512-279AD1BD3198}"/>
                </c:ext>
              </c:extLst>
            </c:dLbl>
            <c:dLbl>
              <c:idx val="74"/>
              <c:layout/>
              <c:tx>
                <c:rich>
                  <a:bodyPr/>
                  <a:lstStyle/>
                  <a:p>
                    <a:fld id="{1FD4B3EA-0AF7-4021-8E02-22F8A648DF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50-952A-43C4-B512-279AD1BD3198}"/>
                </c:ext>
              </c:extLst>
            </c:dLbl>
            <c:dLbl>
              <c:idx val="7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952A-43C4-B512-279AD1BD3198}"/>
                </c:ext>
              </c:extLst>
            </c:dLbl>
            <c:dLbl>
              <c:idx val="7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952A-43C4-B512-279AD1BD3198}"/>
                </c:ext>
              </c:extLst>
            </c:dLbl>
            <c:dLbl>
              <c:idx val="7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3-952A-43C4-B512-279AD1BD3198}"/>
                </c:ext>
              </c:extLst>
            </c:dLbl>
            <c:dLbl>
              <c:idx val="7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4-952A-43C4-B512-279AD1BD3198}"/>
                </c:ext>
              </c:extLst>
            </c:dLbl>
            <c:dLbl>
              <c:idx val="79"/>
              <c:layout/>
              <c:tx>
                <c:rich>
                  <a:bodyPr/>
                  <a:lstStyle/>
                  <a:p>
                    <a:fld id="{FEB9BC4F-CF71-4ED1-A35F-4964069827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5-952A-43C4-B512-279AD1BD3198}"/>
                </c:ext>
              </c:extLst>
            </c:dLbl>
            <c:dLbl>
              <c:idx val="80"/>
              <c:layout/>
              <c:tx>
                <c:rich>
                  <a:bodyPr/>
                  <a:lstStyle/>
                  <a:p>
                    <a:fld id="{63FF99B0-6DF2-4322-9DBE-41DBA3AB078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6-952A-43C4-B512-279AD1BD3198}"/>
                </c:ext>
              </c:extLst>
            </c:dLbl>
            <c:dLbl>
              <c:idx val="81"/>
              <c:layout/>
              <c:tx>
                <c:rich>
                  <a:bodyPr/>
                  <a:lstStyle/>
                  <a:p>
                    <a:fld id="{B8F399AD-E989-4D96-B138-843B9CF078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7-952A-43C4-B512-279AD1BD3198}"/>
                </c:ext>
              </c:extLst>
            </c:dLbl>
            <c:dLbl>
              <c:idx val="82"/>
              <c:layout/>
              <c:tx>
                <c:rich>
                  <a:bodyPr/>
                  <a:lstStyle/>
                  <a:p>
                    <a:fld id="{D8E36917-19B0-4229-8D25-B26B5A7941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8-952A-43C4-B512-279AD1BD3198}"/>
                </c:ext>
              </c:extLst>
            </c:dLbl>
            <c:dLbl>
              <c:idx val="83"/>
              <c:layout/>
              <c:tx>
                <c:rich>
                  <a:bodyPr/>
                  <a:lstStyle/>
                  <a:p>
                    <a:fld id="{37A8F7D4-8B88-4706-ADDD-3E3BF3D688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9-952A-43C4-B512-279AD1BD3198}"/>
                </c:ext>
              </c:extLst>
            </c:dLbl>
            <c:dLbl>
              <c:idx val="84"/>
              <c:layout/>
              <c:tx>
                <c:rich>
                  <a:bodyPr/>
                  <a:lstStyle/>
                  <a:p>
                    <a:fld id="{84FEBAF9-06BD-44AC-A1D2-77CD80EFBD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A-952A-43C4-B512-279AD1BD3198}"/>
                </c:ext>
              </c:extLst>
            </c:dLbl>
            <c:dLbl>
              <c:idx val="85"/>
              <c:layout/>
              <c:tx>
                <c:rich>
                  <a:bodyPr/>
                  <a:lstStyle/>
                  <a:p>
                    <a:fld id="{437A5C2B-B185-4D27-8F7D-9D397ACA2D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B-952A-43C4-B512-279AD1BD3198}"/>
                </c:ext>
              </c:extLst>
            </c:dLbl>
            <c:dLbl>
              <c:idx val="86"/>
              <c:layout/>
              <c:tx>
                <c:rich>
                  <a:bodyPr/>
                  <a:lstStyle/>
                  <a:p>
                    <a:fld id="{92CBD58F-481C-4B82-8618-137CEBA83A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C-952A-43C4-B512-279AD1BD3198}"/>
                </c:ext>
              </c:extLst>
            </c:dLbl>
            <c:dLbl>
              <c:idx val="87"/>
              <c:layout/>
              <c:tx>
                <c:rich>
                  <a:bodyPr/>
                  <a:lstStyle/>
                  <a:p>
                    <a:fld id="{3034C567-3214-408E-9278-39A089B8681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D-952A-43C4-B512-279AD1BD3198}"/>
                </c:ext>
              </c:extLst>
            </c:dLbl>
            <c:dLbl>
              <c:idx val="88"/>
              <c:layout/>
              <c:tx>
                <c:rich>
                  <a:bodyPr/>
                  <a:lstStyle/>
                  <a:p>
                    <a:fld id="{19B3D56D-8549-4B8C-8736-55B94FCE98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E-952A-43C4-B512-279AD1BD3198}"/>
                </c:ext>
              </c:extLst>
            </c:dLbl>
            <c:dLbl>
              <c:idx val="89"/>
              <c:layout/>
              <c:tx>
                <c:rich>
                  <a:bodyPr/>
                  <a:lstStyle/>
                  <a:p>
                    <a:fld id="{F13B5B79-716C-4D02-BEDE-5F9967ED36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5F-952A-43C4-B512-279AD1BD3198}"/>
                </c:ext>
              </c:extLst>
            </c:dLbl>
            <c:dLbl>
              <c:idx val="90"/>
              <c:layout/>
              <c:tx>
                <c:rich>
                  <a:bodyPr/>
                  <a:lstStyle/>
                  <a:p>
                    <a:fld id="{128E0605-765B-4202-9227-22E82D8294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0-952A-43C4-B512-279AD1BD3198}"/>
                </c:ext>
              </c:extLst>
            </c:dLbl>
            <c:dLbl>
              <c:idx val="91"/>
              <c:layout/>
              <c:tx>
                <c:rich>
                  <a:bodyPr/>
                  <a:lstStyle/>
                  <a:p>
                    <a:fld id="{51D91B59-C816-42DC-BA8C-B15FE62A480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1-952A-43C4-B512-279AD1BD3198}"/>
                </c:ext>
              </c:extLst>
            </c:dLbl>
            <c:dLbl>
              <c:idx val="92"/>
              <c:layout/>
              <c:tx>
                <c:rich>
                  <a:bodyPr/>
                  <a:lstStyle/>
                  <a:p>
                    <a:fld id="{3D696510-5B83-4813-8D85-ED4F9C2903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2-952A-43C4-B512-279AD1BD3198}"/>
                </c:ext>
              </c:extLst>
            </c:dLbl>
            <c:dLbl>
              <c:idx val="93"/>
              <c:layout/>
              <c:tx>
                <c:rich>
                  <a:bodyPr/>
                  <a:lstStyle/>
                  <a:p>
                    <a:fld id="{9D0C76CF-C2E6-4CA1-8441-6D205A1DDF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3-952A-43C4-B512-279AD1BD3198}"/>
                </c:ext>
              </c:extLst>
            </c:dLbl>
            <c:dLbl>
              <c:idx val="94"/>
              <c:layout/>
              <c:tx>
                <c:rich>
                  <a:bodyPr/>
                  <a:lstStyle/>
                  <a:p>
                    <a:fld id="{E2A8C60F-C996-4E35-A06D-AECD74E7F32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4-952A-43C4-B512-279AD1BD3198}"/>
                </c:ext>
              </c:extLst>
            </c:dLbl>
            <c:dLbl>
              <c:idx val="95"/>
              <c:layout/>
              <c:tx>
                <c:rich>
                  <a:bodyPr/>
                  <a:lstStyle/>
                  <a:p>
                    <a:fld id="{8852A942-6536-4131-824C-969EB7CFCD2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5-952A-43C4-B512-279AD1BD3198}"/>
                </c:ext>
              </c:extLst>
            </c:dLbl>
            <c:dLbl>
              <c:idx val="96"/>
              <c:layout/>
              <c:tx>
                <c:rich>
                  <a:bodyPr/>
                  <a:lstStyle/>
                  <a:p>
                    <a:fld id="{34647134-20FD-4220-AEAE-147E47E4630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6-952A-43C4-B512-279AD1BD3198}"/>
                </c:ext>
              </c:extLst>
            </c:dLbl>
            <c:dLbl>
              <c:idx val="97"/>
              <c:layout/>
              <c:tx>
                <c:rich>
                  <a:bodyPr/>
                  <a:lstStyle/>
                  <a:p>
                    <a:fld id="{C15887BB-C52D-4605-B7B1-969681DBAF3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7-952A-43C4-B512-279AD1BD3198}"/>
                </c:ext>
              </c:extLst>
            </c:dLbl>
            <c:dLbl>
              <c:idx val="98"/>
              <c:layout/>
              <c:tx>
                <c:rich>
                  <a:bodyPr/>
                  <a:lstStyle/>
                  <a:p>
                    <a:fld id="{DCC5A6D7-2E2C-4580-8EF6-465B546D0B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8-952A-43C4-B512-279AD1BD3198}"/>
                </c:ext>
              </c:extLst>
            </c:dLbl>
            <c:dLbl>
              <c:idx val="99"/>
              <c:layout/>
              <c:tx>
                <c:rich>
                  <a:bodyPr/>
                  <a:lstStyle/>
                  <a:p>
                    <a:fld id="{16E5B37F-714B-4EEF-B7CE-0C318DCAF1A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9-952A-43C4-B512-279AD1BD3198}"/>
                </c:ext>
              </c:extLst>
            </c:dLbl>
            <c:dLbl>
              <c:idx val="100"/>
              <c:layout/>
              <c:tx>
                <c:rich>
                  <a:bodyPr/>
                  <a:lstStyle/>
                  <a:p>
                    <a:fld id="{2CAAC011-1184-4682-9C94-EC66F302436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A-952A-43C4-B512-279AD1BD3198}"/>
                </c:ext>
              </c:extLst>
            </c:dLbl>
            <c:dLbl>
              <c:idx val="101"/>
              <c:layout/>
              <c:tx>
                <c:rich>
                  <a:bodyPr/>
                  <a:lstStyle/>
                  <a:p>
                    <a:fld id="{51A20827-BACC-4335-9FC2-BB0AE1F886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B-952A-43C4-B512-279AD1BD3198}"/>
                </c:ext>
              </c:extLst>
            </c:dLbl>
            <c:dLbl>
              <c:idx val="102"/>
              <c:layout/>
              <c:tx>
                <c:rich>
                  <a:bodyPr/>
                  <a:lstStyle/>
                  <a:p>
                    <a:fld id="{C1101A32-5B77-47AC-9F91-CF25555F63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C-952A-43C4-B512-279AD1BD3198}"/>
                </c:ext>
              </c:extLst>
            </c:dLbl>
            <c:dLbl>
              <c:idx val="103"/>
              <c:layout/>
              <c:tx>
                <c:rich>
                  <a:bodyPr/>
                  <a:lstStyle/>
                  <a:p>
                    <a:fld id="{866F4F3E-831E-4E2B-A17E-F51B6ECED6B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D-952A-43C4-B512-279AD1BD3198}"/>
                </c:ext>
              </c:extLst>
            </c:dLbl>
            <c:dLbl>
              <c:idx val="104"/>
              <c:layout/>
              <c:tx>
                <c:rich>
                  <a:bodyPr/>
                  <a:lstStyle/>
                  <a:p>
                    <a:fld id="{4D2085C5-700F-4ABE-B116-5AB1B88390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E-952A-43C4-B512-279AD1BD3198}"/>
                </c:ext>
              </c:extLst>
            </c:dLbl>
            <c:dLbl>
              <c:idx val="105"/>
              <c:layout/>
              <c:tx>
                <c:rich>
                  <a:bodyPr/>
                  <a:lstStyle/>
                  <a:p>
                    <a:fld id="{D1CA2CE8-F678-4378-A981-6D9599ABFC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6F-952A-43C4-B512-279AD1BD3198}"/>
                </c:ext>
              </c:extLst>
            </c:dLbl>
            <c:dLbl>
              <c:idx val="106"/>
              <c:layout/>
              <c:tx>
                <c:rich>
                  <a:bodyPr/>
                  <a:lstStyle/>
                  <a:p>
                    <a:fld id="{84D293FE-7212-41D2-9479-D7FF4248EE9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0-952A-43C4-B512-279AD1BD3198}"/>
                </c:ext>
              </c:extLst>
            </c:dLbl>
            <c:dLbl>
              <c:idx val="107"/>
              <c:layout/>
              <c:tx>
                <c:rich>
                  <a:bodyPr/>
                  <a:lstStyle/>
                  <a:p>
                    <a:fld id="{A23C1345-7FD1-41CF-B6DA-877D9EB986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1-952A-43C4-B512-279AD1BD3198}"/>
                </c:ext>
              </c:extLst>
            </c:dLbl>
            <c:dLbl>
              <c:idx val="108"/>
              <c:layout/>
              <c:tx>
                <c:rich>
                  <a:bodyPr/>
                  <a:lstStyle/>
                  <a:p>
                    <a:fld id="{72240275-4008-4F55-BEFB-39F68DD18B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2-952A-43C4-B512-279AD1BD3198}"/>
                </c:ext>
              </c:extLst>
            </c:dLbl>
            <c:dLbl>
              <c:idx val="109"/>
              <c:layout/>
              <c:tx>
                <c:rich>
                  <a:bodyPr/>
                  <a:lstStyle/>
                  <a:p>
                    <a:fld id="{9455D996-CB75-4F3D-A9AC-DBE8A22BE0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3-952A-43C4-B512-279AD1BD3198}"/>
                </c:ext>
              </c:extLst>
            </c:dLbl>
            <c:dLbl>
              <c:idx val="110"/>
              <c:layout/>
              <c:tx>
                <c:rich>
                  <a:bodyPr/>
                  <a:lstStyle/>
                  <a:p>
                    <a:fld id="{A79B8537-0E6C-4A66-884F-D8E4E1051B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4-952A-43C4-B512-279AD1BD3198}"/>
                </c:ext>
              </c:extLst>
            </c:dLbl>
            <c:dLbl>
              <c:idx val="111"/>
              <c:layout/>
              <c:tx>
                <c:rich>
                  <a:bodyPr/>
                  <a:lstStyle/>
                  <a:p>
                    <a:fld id="{7ACC271C-44EE-4C0A-AFD2-87DB65E4FA7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5-952A-43C4-B512-279AD1BD3198}"/>
                </c:ext>
              </c:extLst>
            </c:dLbl>
            <c:dLbl>
              <c:idx val="112"/>
              <c:layout/>
              <c:tx>
                <c:rich>
                  <a:bodyPr/>
                  <a:lstStyle/>
                  <a:p>
                    <a:fld id="{5867215E-35D9-4854-9776-D9CEF76C40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6-952A-43C4-B512-279AD1BD3198}"/>
                </c:ext>
              </c:extLst>
            </c:dLbl>
            <c:dLbl>
              <c:idx val="113"/>
              <c:layout/>
              <c:tx>
                <c:rich>
                  <a:bodyPr/>
                  <a:lstStyle/>
                  <a:p>
                    <a:fld id="{81753ACB-BF55-4C9C-97A3-7403FE85C68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7-952A-43C4-B512-279AD1BD3198}"/>
                </c:ext>
              </c:extLst>
            </c:dLbl>
            <c:dLbl>
              <c:idx val="114"/>
              <c:layout/>
              <c:tx>
                <c:rich>
                  <a:bodyPr/>
                  <a:lstStyle/>
                  <a:p>
                    <a:fld id="{83ADD5F8-A7EC-4E24-8B15-37823F8E15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8-952A-43C4-B512-279AD1BD3198}"/>
                </c:ext>
              </c:extLst>
            </c:dLbl>
            <c:dLbl>
              <c:idx val="115"/>
              <c:layout/>
              <c:tx>
                <c:rich>
                  <a:bodyPr/>
                  <a:lstStyle/>
                  <a:p>
                    <a:fld id="{2EC10460-512B-4099-869A-05F3ED69348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9-952A-43C4-B512-279AD1BD3198}"/>
                </c:ext>
              </c:extLst>
            </c:dLbl>
            <c:dLbl>
              <c:idx val="116"/>
              <c:layout/>
              <c:tx>
                <c:rich>
                  <a:bodyPr/>
                  <a:lstStyle/>
                  <a:p>
                    <a:fld id="{54C68E7C-3B47-48C9-8844-AC6F87C809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A-952A-43C4-B512-279AD1BD3198}"/>
                </c:ext>
              </c:extLst>
            </c:dLbl>
            <c:dLbl>
              <c:idx val="117"/>
              <c:layout/>
              <c:tx>
                <c:rich>
                  <a:bodyPr/>
                  <a:lstStyle/>
                  <a:p>
                    <a:fld id="{10ECF9AB-156B-42D5-AFC4-A0DD30F25B7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B-952A-43C4-B512-279AD1BD3198}"/>
                </c:ext>
              </c:extLst>
            </c:dLbl>
            <c:dLbl>
              <c:idx val="118"/>
              <c:layout/>
              <c:tx>
                <c:rich>
                  <a:bodyPr/>
                  <a:lstStyle/>
                  <a:p>
                    <a:fld id="{06A78102-CCEF-4B19-ADCC-FD04627D3C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C-952A-43C4-B512-279AD1BD3198}"/>
                </c:ext>
              </c:extLst>
            </c:dLbl>
            <c:dLbl>
              <c:idx val="119"/>
              <c:layout/>
              <c:tx>
                <c:rich>
                  <a:bodyPr/>
                  <a:lstStyle/>
                  <a:p>
                    <a:fld id="{D921CC78-126B-4A01-92F5-A5957A96DB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D-952A-43C4-B512-279AD1BD3198}"/>
                </c:ext>
              </c:extLst>
            </c:dLbl>
            <c:dLbl>
              <c:idx val="120"/>
              <c:layout/>
              <c:tx>
                <c:rich>
                  <a:bodyPr/>
                  <a:lstStyle/>
                  <a:p>
                    <a:fld id="{5906281C-CC5D-4630-A158-C311AE3743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E-952A-43C4-B512-279AD1BD3198}"/>
                </c:ext>
              </c:extLst>
            </c:dLbl>
            <c:dLbl>
              <c:idx val="121"/>
              <c:layout/>
              <c:tx>
                <c:rich>
                  <a:bodyPr/>
                  <a:lstStyle/>
                  <a:p>
                    <a:fld id="{EE2EF3BF-7059-4354-A492-9291667DFB6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7F-952A-43C4-B512-279AD1BD3198}"/>
                </c:ext>
              </c:extLst>
            </c:dLbl>
            <c:dLbl>
              <c:idx val="122"/>
              <c:layout/>
              <c:tx>
                <c:rich>
                  <a:bodyPr/>
                  <a:lstStyle/>
                  <a:p>
                    <a:fld id="{EA3B6F31-86E0-4A50-8BB8-40141E92499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0-952A-43C4-B512-279AD1BD3198}"/>
                </c:ext>
              </c:extLst>
            </c:dLbl>
            <c:dLbl>
              <c:idx val="123"/>
              <c:layout/>
              <c:tx>
                <c:rich>
                  <a:bodyPr/>
                  <a:lstStyle/>
                  <a:p>
                    <a:fld id="{4DEB2C21-BA34-445E-95D8-A1791AD432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1-952A-43C4-B512-279AD1BD3198}"/>
                </c:ext>
              </c:extLst>
            </c:dLbl>
            <c:dLbl>
              <c:idx val="124"/>
              <c:layout/>
              <c:tx>
                <c:rich>
                  <a:bodyPr/>
                  <a:lstStyle/>
                  <a:p>
                    <a:fld id="{6EC89C7E-55E8-44BD-8AB8-DD4D109E531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2-952A-43C4-B512-279AD1BD3198}"/>
                </c:ext>
              </c:extLst>
            </c:dLbl>
            <c:dLbl>
              <c:idx val="125"/>
              <c:layout/>
              <c:tx>
                <c:rich>
                  <a:bodyPr/>
                  <a:lstStyle/>
                  <a:p>
                    <a:fld id="{6BF4B0C0-5033-46EE-A933-1EC4E6FB07C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3-952A-43C4-B512-279AD1BD3198}"/>
                </c:ext>
              </c:extLst>
            </c:dLbl>
            <c:dLbl>
              <c:idx val="126"/>
              <c:layout/>
              <c:tx>
                <c:rich>
                  <a:bodyPr/>
                  <a:lstStyle/>
                  <a:p>
                    <a:fld id="{B812E9F3-2D89-4E4A-B2EE-1B27DB09BA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4-952A-43C4-B512-279AD1BD3198}"/>
                </c:ext>
              </c:extLst>
            </c:dLbl>
            <c:dLbl>
              <c:idx val="127"/>
              <c:layout/>
              <c:tx>
                <c:rich>
                  <a:bodyPr/>
                  <a:lstStyle/>
                  <a:p>
                    <a:fld id="{01C7033D-F0BE-476F-85C8-DC6D347938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185-952A-43C4-B512-279AD1BD3198}"/>
                </c:ext>
              </c:extLst>
            </c:dLbl>
            <c:dLbl>
              <c:idx val="128"/>
              <c:layout/>
              <c:tx>
                <c:rich>
                  <a:bodyPr/>
                  <a:lstStyle/>
                  <a:p>
                    <a:fld id="{D77511DE-1880-4ACE-A393-BDC471580B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186-952A-43C4-B512-279AD1BD319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800000"/>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2.19'!$D$4:$EB$4</c:f>
              <c:numCache>
                <c:formatCode>General</c:formatCode>
                <c:ptCount val="1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5">
                  <c:v>2021</c:v>
                </c:pt>
                <c:pt idx="26">
                  <c:v>2022</c:v>
                </c:pt>
                <c:pt idx="27">
                  <c:v>2023</c:v>
                </c:pt>
                <c:pt idx="28">
                  <c:v>2024</c:v>
                </c:pt>
                <c:pt idx="29">
                  <c:v>2025</c:v>
                </c:pt>
                <c:pt idx="30">
                  <c:v>2026</c:v>
                </c:pt>
                <c:pt idx="31">
                  <c:v>2027</c:v>
                </c:pt>
                <c:pt idx="32">
                  <c:v>2028</c:v>
                </c:pt>
                <c:pt idx="33">
                  <c:v>2029</c:v>
                </c:pt>
                <c:pt idx="34">
                  <c:v>2030</c:v>
                </c:pt>
                <c:pt idx="35">
                  <c:v>2031</c:v>
                </c:pt>
                <c:pt idx="36">
                  <c:v>2032</c:v>
                </c:pt>
                <c:pt idx="37">
                  <c:v>2033</c:v>
                </c:pt>
                <c:pt idx="38">
                  <c:v>2034</c:v>
                </c:pt>
                <c:pt idx="39">
                  <c:v>2035</c:v>
                </c:pt>
                <c:pt idx="40">
                  <c:v>2036</c:v>
                </c:pt>
                <c:pt idx="41">
                  <c:v>2037</c:v>
                </c:pt>
                <c:pt idx="42">
                  <c:v>2038</c:v>
                </c:pt>
                <c:pt idx="43">
                  <c:v>2039</c:v>
                </c:pt>
                <c:pt idx="44">
                  <c:v>2040</c:v>
                </c:pt>
                <c:pt idx="45">
                  <c:v>2041</c:v>
                </c:pt>
                <c:pt idx="46">
                  <c:v>2042</c:v>
                </c:pt>
                <c:pt idx="47">
                  <c:v>2043</c:v>
                </c:pt>
                <c:pt idx="48">
                  <c:v>2044</c:v>
                </c:pt>
                <c:pt idx="49">
                  <c:v>2045</c:v>
                </c:pt>
                <c:pt idx="50">
                  <c:v>2046</c:v>
                </c:pt>
                <c:pt idx="51">
                  <c:v>2047</c:v>
                </c:pt>
                <c:pt idx="52">
                  <c:v>2048</c:v>
                </c:pt>
                <c:pt idx="53">
                  <c:v>2049</c:v>
                </c:pt>
                <c:pt idx="54">
                  <c:v>2050</c:v>
                </c:pt>
                <c:pt idx="55">
                  <c:v>2051</c:v>
                </c:pt>
                <c:pt idx="56">
                  <c:v>2052</c:v>
                </c:pt>
                <c:pt idx="57">
                  <c:v>2053</c:v>
                </c:pt>
                <c:pt idx="58">
                  <c:v>2054</c:v>
                </c:pt>
                <c:pt idx="59">
                  <c:v>2055</c:v>
                </c:pt>
                <c:pt idx="60">
                  <c:v>2056</c:v>
                </c:pt>
                <c:pt idx="61">
                  <c:v>2057</c:v>
                </c:pt>
                <c:pt idx="62">
                  <c:v>2058</c:v>
                </c:pt>
                <c:pt idx="63">
                  <c:v>2059</c:v>
                </c:pt>
                <c:pt idx="64">
                  <c:v>2060</c:v>
                </c:pt>
                <c:pt idx="65">
                  <c:v>2061</c:v>
                </c:pt>
                <c:pt idx="66">
                  <c:v>2062</c:v>
                </c:pt>
                <c:pt idx="67">
                  <c:v>2063</c:v>
                </c:pt>
                <c:pt idx="68">
                  <c:v>2064</c:v>
                </c:pt>
                <c:pt idx="69">
                  <c:v>2065</c:v>
                </c:pt>
                <c:pt idx="70">
                  <c:v>2066</c:v>
                </c:pt>
                <c:pt idx="71">
                  <c:v>2067</c:v>
                </c:pt>
                <c:pt idx="72">
                  <c:v>2068</c:v>
                </c:pt>
                <c:pt idx="73">
                  <c:v>2069</c:v>
                </c:pt>
                <c:pt idx="74">
                  <c:v>2070</c:v>
                </c:pt>
                <c:pt idx="79">
                  <c:v>2021</c:v>
                </c:pt>
                <c:pt idx="80">
                  <c:v>2022</c:v>
                </c:pt>
                <c:pt idx="81">
                  <c:v>2023</c:v>
                </c:pt>
                <c:pt idx="82">
                  <c:v>2024</c:v>
                </c:pt>
                <c:pt idx="83">
                  <c:v>2025</c:v>
                </c:pt>
                <c:pt idx="84">
                  <c:v>2026</c:v>
                </c:pt>
                <c:pt idx="85">
                  <c:v>2027</c:v>
                </c:pt>
                <c:pt idx="86">
                  <c:v>2028</c:v>
                </c:pt>
                <c:pt idx="87">
                  <c:v>2029</c:v>
                </c:pt>
                <c:pt idx="88">
                  <c:v>2030</c:v>
                </c:pt>
                <c:pt idx="89">
                  <c:v>2031</c:v>
                </c:pt>
                <c:pt idx="90">
                  <c:v>2032</c:v>
                </c:pt>
                <c:pt idx="91">
                  <c:v>2033</c:v>
                </c:pt>
                <c:pt idx="92">
                  <c:v>2034</c:v>
                </c:pt>
                <c:pt idx="93">
                  <c:v>2035</c:v>
                </c:pt>
                <c:pt idx="94">
                  <c:v>2036</c:v>
                </c:pt>
                <c:pt idx="95">
                  <c:v>2037</c:v>
                </c:pt>
                <c:pt idx="96">
                  <c:v>2038</c:v>
                </c:pt>
                <c:pt idx="97">
                  <c:v>2039</c:v>
                </c:pt>
                <c:pt idx="98">
                  <c:v>2040</c:v>
                </c:pt>
                <c:pt idx="99">
                  <c:v>2041</c:v>
                </c:pt>
                <c:pt idx="100">
                  <c:v>2042</c:v>
                </c:pt>
                <c:pt idx="101">
                  <c:v>2043</c:v>
                </c:pt>
                <c:pt idx="102">
                  <c:v>2044</c:v>
                </c:pt>
                <c:pt idx="103">
                  <c:v>2045</c:v>
                </c:pt>
                <c:pt idx="104">
                  <c:v>2046</c:v>
                </c:pt>
                <c:pt idx="105">
                  <c:v>2047</c:v>
                </c:pt>
                <c:pt idx="106">
                  <c:v>2048</c:v>
                </c:pt>
                <c:pt idx="107">
                  <c:v>2049</c:v>
                </c:pt>
                <c:pt idx="108">
                  <c:v>2050</c:v>
                </c:pt>
                <c:pt idx="109">
                  <c:v>2051</c:v>
                </c:pt>
                <c:pt idx="110">
                  <c:v>2052</c:v>
                </c:pt>
                <c:pt idx="111">
                  <c:v>2053</c:v>
                </c:pt>
                <c:pt idx="112">
                  <c:v>2054</c:v>
                </c:pt>
                <c:pt idx="113">
                  <c:v>2055</c:v>
                </c:pt>
                <c:pt idx="114">
                  <c:v>2056</c:v>
                </c:pt>
                <c:pt idx="115">
                  <c:v>2057</c:v>
                </c:pt>
                <c:pt idx="116">
                  <c:v>2058</c:v>
                </c:pt>
                <c:pt idx="117">
                  <c:v>2059</c:v>
                </c:pt>
                <c:pt idx="118">
                  <c:v>2060</c:v>
                </c:pt>
                <c:pt idx="119">
                  <c:v>2061</c:v>
                </c:pt>
                <c:pt idx="120">
                  <c:v>2062</c:v>
                </c:pt>
                <c:pt idx="121">
                  <c:v>2063</c:v>
                </c:pt>
                <c:pt idx="122">
                  <c:v>2064</c:v>
                </c:pt>
                <c:pt idx="123">
                  <c:v>2065</c:v>
                </c:pt>
                <c:pt idx="124">
                  <c:v>2066</c:v>
                </c:pt>
                <c:pt idx="125">
                  <c:v>2067</c:v>
                </c:pt>
                <c:pt idx="126">
                  <c:v>2068</c:v>
                </c:pt>
                <c:pt idx="127">
                  <c:v>2069</c:v>
                </c:pt>
                <c:pt idx="128">
                  <c:v>2070</c:v>
                </c:pt>
              </c:numCache>
            </c:numRef>
          </c:cat>
          <c:val>
            <c:numRef>
              <c:f>'Fig 2.19'!$D$9:$EB$9</c:f>
              <c:numCache>
                <c:formatCode>0.0%</c:formatCode>
                <c:ptCount val="129"/>
                <c:pt idx="25">
                  <c:v>3.5090792403355553E-4</c:v>
                </c:pt>
                <c:pt idx="26">
                  <c:v>7.3562828799561553E-4</c:v>
                </c:pt>
                <c:pt idx="27">
                  <c:v>-1.1122330341645226E-4</c:v>
                </c:pt>
                <c:pt idx="28">
                  <c:v>-2.9735657447390318E-3</c:v>
                </c:pt>
                <c:pt idx="29">
                  <c:v>-3.5877572218084575E-3</c:v>
                </c:pt>
                <c:pt idx="30">
                  <c:v>-3.8233620255778977E-3</c:v>
                </c:pt>
                <c:pt idx="31">
                  <c:v>-3.6150103565567582E-3</c:v>
                </c:pt>
                <c:pt idx="32">
                  <c:v>-4.4082649885495151E-3</c:v>
                </c:pt>
                <c:pt idx="33">
                  <c:v>-5.3631849817255828E-3</c:v>
                </c:pt>
                <c:pt idx="34">
                  <c:v>-6.2660464832269003E-3</c:v>
                </c:pt>
                <c:pt idx="35">
                  <c:v>-7.3262092574991056E-3</c:v>
                </c:pt>
                <c:pt idx="36">
                  <c:v>-8.4726397570770162E-3</c:v>
                </c:pt>
                <c:pt idx="37">
                  <c:v>-9.085621454034104E-3</c:v>
                </c:pt>
                <c:pt idx="38">
                  <c:v>-9.5486197551647167E-3</c:v>
                </c:pt>
                <c:pt idx="39">
                  <c:v>-9.8378041019271945E-3</c:v>
                </c:pt>
                <c:pt idx="40">
                  <c:v>-1.0031453694775039E-2</c:v>
                </c:pt>
                <c:pt idx="41">
                  <c:v>-1.023478551324708E-2</c:v>
                </c:pt>
                <c:pt idx="42">
                  <c:v>-1.0365479988000359E-2</c:v>
                </c:pt>
                <c:pt idx="43">
                  <c:v>-1.0530083809270091E-2</c:v>
                </c:pt>
                <c:pt idx="44">
                  <c:v>-1.0859823148913234E-2</c:v>
                </c:pt>
                <c:pt idx="45">
                  <c:v>-1.1240179448203658E-2</c:v>
                </c:pt>
                <c:pt idx="46">
                  <c:v>-1.1711075994317144E-2</c:v>
                </c:pt>
                <c:pt idx="47">
                  <c:v>-1.2271820006859474E-2</c:v>
                </c:pt>
                <c:pt idx="48">
                  <c:v>-1.2742702177474613E-2</c:v>
                </c:pt>
                <c:pt idx="49">
                  <c:v>-1.3131891777558968E-2</c:v>
                </c:pt>
                <c:pt idx="50">
                  <c:v>-1.3539837680982575E-2</c:v>
                </c:pt>
                <c:pt idx="51">
                  <c:v>-1.3932209282840557E-2</c:v>
                </c:pt>
                <c:pt idx="52">
                  <c:v>-1.43518050549587E-2</c:v>
                </c:pt>
                <c:pt idx="53">
                  <c:v>-1.4742981115466985E-2</c:v>
                </c:pt>
                <c:pt idx="54">
                  <c:v>-1.513519501393909E-2</c:v>
                </c:pt>
                <c:pt idx="55">
                  <c:v>-1.5499680324173676E-2</c:v>
                </c:pt>
                <c:pt idx="56">
                  <c:v>-1.5798471371457679E-2</c:v>
                </c:pt>
                <c:pt idx="57">
                  <c:v>-1.6044685954337001E-2</c:v>
                </c:pt>
                <c:pt idx="58">
                  <c:v>-1.626874283567098E-2</c:v>
                </c:pt>
                <c:pt idx="59">
                  <c:v>-1.6358702601533548E-2</c:v>
                </c:pt>
                <c:pt idx="60">
                  <c:v>-1.6436562329682908E-2</c:v>
                </c:pt>
                <c:pt idx="61">
                  <c:v>-1.6479309408131027E-2</c:v>
                </c:pt>
                <c:pt idx="62">
                  <c:v>-1.6552895698597386E-2</c:v>
                </c:pt>
                <c:pt idx="63">
                  <c:v>-1.6649284172079837E-2</c:v>
                </c:pt>
                <c:pt idx="64">
                  <c:v>-1.6758086454346455E-2</c:v>
                </c:pt>
                <c:pt idx="65">
                  <c:v>-1.6848863926317598E-2</c:v>
                </c:pt>
                <c:pt idx="66">
                  <c:v>-1.6854814924279649E-2</c:v>
                </c:pt>
                <c:pt idx="67">
                  <c:v>-1.6855831861409931E-2</c:v>
                </c:pt>
                <c:pt idx="68">
                  <c:v>-1.6914153695376383E-2</c:v>
                </c:pt>
                <c:pt idx="69">
                  <c:v>-1.7098746096889578E-2</c:v>
                </c:pt>
                <c:pt idx="70">
                  <c:v>-1.7296181501115032E-2</c:v>
                </c:pt>
                <c:pt idx="71">
                  <c:v>-1.7544364070076951E-2</c:v>
                </c:pt>
                <c:pt idx="72">
                  <c:v>-1.7813264338588014E-2</c:v>
                </c:pt>
                <c:pt idx="73">
                  <c:v>-1.8153785683443113E-2</c:v>
                </c:pt>
                <c:pt idx="74">
                  <c:v>-1.846627222219574E-2</c:v>
                </c:pt>
                <c:pt idx="79">
                  <c:v>6.0679519448170183E-4</c:v>
                </c:pt>
                <c:pt idx="80">
                  <c:v>1.2086162112588394E-3</c:v>
                </c:pt>
                <c:pt idx="81">
                  <c:v>4.7747091363309346E-4</c:v>
                </c:pt>
                <c:pt idx="82">
                  <c:v>-2.4712460940882197E-3</c:v>
                </c:pt>
                <c:pt idx="83">
                  <c:v>-3.151800143982475E-3</c:v>
                </c:pt>
                <c:pt idx="84">
                  <c:v>-3.2627871565214517E-3</c:v>
                </c:pt>
                <c:pt idx="85">
                  <c:v>-2.9371553852511889E-3</c:v>
                </c:pt>
                <c:pt idx="86">
                  <c:v>-3.6399277598694879E-3</c:v>
                </c:pt>
                <c:pt idx="87">
                  <c:v>-4.5182604189584197E-3</c:v>
                </c:pt>
                <c:pt idx="88">
                  <c:v>-5.3161391726688767E-3</c:v>
                </c:pt>
                <c:pt idx="89">
                  <c:v>-6.268127861609879E-3</c:v>
                </c:pt>
                <c:pt idx="90">
                  <c:v>-7.286308022240201E-3</c:v>
                </c:pt>
                <c:pt idx="91">
                  <c:v>-7.7345188276961019E-3</c:v>
                </c:pt>
                <c:pt idx="92">
                  <c:v>-7.9741871118070018E-3</c:v>
                </c:pt>
                <c:pt idx="93">
                  <c:v>-8.002838703791787E-3</c:v>
                </c:pt>
                <c:pt idx="94">
                  <c:v>-7.9091876947188222E-3</c:v>
                </c:pt>
                <c:pt idx="95">
                  <c:v>-7.8074154623519743E-3</c:v>
                </c:pt>
                <c:pt idx="96">
                  <c:v>-7.6243811273974393E-3</c:v>
                </c:pt>
                <c:pt idx="97">
                  <c:v>-7.4741281518447833E-3</c:v>
                </c:pt>
                <c:pt idx="98">
                  <c:v>-7.4884535611116076E-3</c:v>
                </c:pt>
                <c:pt idx="99">
                  <c:v>-7.5469010677121084E-3</c:v>
                </c:pt>
                <c:pt idx="100">
                  <c:v>-7.6861202011684893E-3</c:v>
                </c:pt>
                <c:pt idx="101">
                  <c:v>-7.9071387361414613E-3</c:v>
                </c:pt>
                <c:pt idx="102">
                  <c:v>-8.0284475594659399E-3</c:v>
                </c:pt>
                <c:pt idx="103">
                  <c:v>-8.0621735039227704E-3</c:v>
                </c:pt>
                <c:pt idx="104">
                  <c:v>-8.1176174274422142E-3</c:v>
                </c:pt>
                <c:pt idx="105">
                  <c:v>-8.1657153008920513E-3</c:v>
                </c:pt>
                <c:pt idx="106">
                  <c:v>-8.2496359526256779E-3</c:v>
                </c:pt>
                <c:pt idx="107">
                  <c:v>-8.3066639880359505E-3</c:v>
                </c:pt>
                <c:pt idx="108">
                  <c:v>-8.3682237254451841E-3</c:v>
                </c:pt>
                <c:pt idx="109">
                  <c:v>-8.4008131663649566E-3</c:v>
                </c:pt>
                <c:pt idx="110">
                  <c:v>-8.3638901786643738E-3</c:v>
                </c:pt>
                <c:pt idx="111">
                  <c:v>-8.2761939097754367E-3</c:v>
                </c:pt>
                <c:pt idx="112">
                  <c:v>-8.181400507977693E-3</c:v>
                </c:pt>
                <c:pt idx="113">
                  <c:v>-7.9825764776662311E-3</c:v>
                </c:pt>
                <c:pt idx="114">
                  <c:v>-7.8015179088781195E-3</c:v>
                </c:pt>
                <c:pt idx="115">
                  <c:v>-7.6051657344473611E-3</c:v>
                </c:pt>
                <c:pt idx="116">
                  <c:v>-7.448962935351966E-3</c:v>
                </c:pt>
                <c:pt idx="117">
                  <c:v>-7.3278759848627861E-3</c:v>
                </c:pt>
                <c:pt idx="118">
                  <c:v>-7.2310580372693944E-3</c:v>
                </c:pt>
                <c:pt idx="119">
                  <c:v>-7.1292259807880509E-3</c:v>
                </c:pt>
                <c:pt idx="120">
                  <c:v>-6.9494152473230097E-3</c:v>
                </c:pt>
                <c:pt idx="121">
                  <c:v>-6.7718856297198093E-3</c:v>
                </c:pt>
                <c:pt idx="122">
                  <c:v>-6.6635167384320459E-3</c:v>
                </c:pt>
                <c:pt idx="123">
                  <c:v>-6.6862367942990275E-3</c:v>
                </c:pt>
                <c:pt idx="124">
                  <c:v>-6.733656411712835E-3</c:v>
                </c:pt>
                <c:pt idx="125">
                  <c:v>-6.8347887457678169E-3</c:v>
                </c:pt>
                <c:pt idx="126">
                  <c:v>-6.9665622170281827E-3</c:v>
                </c:pt>
                <c:pt idx="127">
                  <c:v>-7.1774952679545811E-3</c:v>
                </c:pt>
                <c:pt idx="128">
                  <c:v>-7.4268888336900263E-3</c:v>
                </c:pt>
              </c:numCache>
            </c:numRef>
          </c:val>
          <c:smooth val="0"/>
          <c:extLst>
            <c:ext xmlns:c15="http://schemas.microsoft.com/office/drawing/2012/chart" uri="{02D57815-91ED-43cb-92C2-25804820EDAC}">
              <c15:datalabelsRange>
                <c15:f>'Fig 2.19'!$D$19:$EB$19</c15:f>
                <c15:dlblRangeCache>
                  <c:ptCount val="129"/>
                  <c:pt idx="74">
                    <c:v>-1,8%</c:v>
                  </c:pt>
                  <c:pt idx="128">
                    <c:v>-0,7%</c:v>
                  </c:pt>
                </c15:dlblRangeCache>
              </c15:datalabelsRange>
            </c:ext>
            <c:ext xmlns:c16="http://schemas.microsoft.com/office/drawing/2014/chart" uri="{C3380CC4-5D6E-409C-BE32-E72D297353CC}">
              <c16:uniqueId val="{00000187-952A-43C4-B512-279AD1BD3198}"/>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1587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8"/>
        <c:noMultiLvlLbl val="0"/>
      </c:catAx>
      <c:valAx>
        <c:axId val="1209258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solidFill>
          <a:schemeClr val="bg1"/>
        </a:soli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1">
        <a:lumMod val="40000"/>
        <a:lumOff val="60000"/>
      </a:schemeClr>
    </a:solidFill>
    <a:ln w="9525" cap="flat" cmpd="sng" algn="ctr">
      <a:solidFill>
        <a:schemeClr val="tx2"/>
      </a:solid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2.20'!$B$5</c:f>
              <c:strCache>
                <c:ptCount val="1"/>
                <c:pt idx="0">
                  <c:v>Salariés du privé base et FSV</c:v>
                </c:pt>
              </c:strCache>
            </c:strRef>
          </c:tx>
          <c:spPr>
            <a:ln w="28575" cap="rnd">
              <a:solidFill>
                <a:schemeClr val="accent5"/>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2.20'!$C$7:$BB$7</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-1.0919385542027052E-3</c:v>
                </c:pt>
                <c:pt idx="10">
                  <c:v>-1.4662270056469348E-3</c:v>
                </c:pt>
                <c:pt idx="11">
                  <c:v>-1.8570950830988572E-3</c:v>
                </c:pt>
                <c:pt idx="12">
                  <c:v>-2.4104707707529108E-3</c:v>
                </c:pt>
                <c:pt idx="13">
                  <c:v>-3.1175222870277949E-3</c:v>
                </c:pt>
                <c:pt idx="14">
                  <c:v>-3.5185051846410229E-3</c:v>
                </c:pt>
                <c:pt idx="15">
                  <c:v>-3.8426286668722387E-3</c:v>
                </c:pt>
                <c:pt idx="16">
                  <c:v>-4.0730612112398687E-3</c:v>
                </c:pt>
                <c:pt idx="17">
                  <c:v>-4.2454857241053801E-3</c:v>
                </c:pt>
                <c:pt idx="18">
                  <c:v>-4.4095084869236051E-3</c:v>
                </c:pt>
                <c:pt idx="19">
                  <c:v>-4.5554231744228124E-3</c:v>
                </c:pt>
                <c:pt idx="20">
                  <c:v>-4.7096854932264995E-3</c:v>
                </c:pt>
                <c:pt idx="21">
                  <c:v>-4.9700777453680484E-3</c:v>
                </c:pt>
                <c:pt idx="22">
                  <c:v>-5.2563108237585476E-3</c:v>
                </c:pt>
                <c:pt idx="23">
                  <c:v>-5.6151815493356849E-3</c:v>
                </c:pt>
                <c:pt idx="24">
                  <c:v>-6.0363297038274755E-3</c:v>
                </c:pt>
                <c:pt idx="25">
                  <c:v>-6.4039661407811338E-3</c:v>
                </c:pt>
                <c:pt idx="26">
                  <c:v>-6.7043735589916859E-3</c:v>
                </c:pt>
                <c:pt idx="27">
                  <c:v>-6.9930793104496861E-3</c:v>
                </c:pt>
                <c:pt idx="28">
                  <c:v>-7.284311621327498E-3</c:v>
                </c:pt>
                <c:pt idx="29">
                  <c:v>-7.5784389471706612E-3</c:v>
                </c:pt>
                <c:pt idx="30">
                  <c:v>-7.8786088722808609E-3</c:v>
                </c:pt>
                <c:pt idx="31">
                  <c:v>-8.1304867254020363E-3</c:v>
                </c:pt>
                <c:pt idx="32">
                  <c:v>-8.3707116737929479E-3</c:v>
                </c:pt>
                <c:pt idx="33">
                  <c:v>-8.6056367067892242E-3</c:v>
                </c:pt>
                <c:pt idx="34">
                  <c:v>-8.8205828600938022E-3</c:v>
                </c:pt>
                <c:pt idx="35">
                  <c:v>-9.0451108574942582E-3</c:v>
                </c:pt>
                <c:pt idx="36">
                  <c:v>-9.1899463839390447E-3</c:v>
                </c:pt>
                <c:pt idx="37">
                  <c:v>-9.2977410510449859E-3</c:v>
                </c:pt>
                <c:pt idx="38">
                  <c:v>-9.4276699025251237E-3</c:v>
                </c:pt>
                <c:pt idx="39">
                  <c:v>-9.5878182564012246E-3</c:v>
                </c:pt>
                <c:pt idx="40">
                  <c:v>-9.7707142864677521E-3</c:v>
                </c:pt>
                <c:pt idx="41">
                  <c:v>-9.9606573795517975E-3</c:v>
                </c:pt>
                <c:pt idx="42">
                  <c:v>-1.0122199626711528E-2</c:v>
                </c:pt>
                <c:pt idx="43">
                  <c:v>-1.0289236266646538E-2</c:v>
                </c:pt>
                <c:pt idx="44">
                  <c:v>-1.045723375243908E-2</c:v>
                </c:pt>
                <c:pt idx="45">
                  <c:v>-1.0617266721726845E-2</c:v>
                </c:pt>
                <c:pt idx="46">
                  <c:v>-1.079230675917147E-2</c:v>
                </c:pt>
                <c:pt idx="47">
                  <c:v>-1.0975399693595608E-2</c:v>
                </c:pt>
                <c:pt idx="48">
                  <c:v>-1.1157777516629733E-2</c:v>
                </c:pt>
                <c:pt idx="49">
                  <c:v>-1.1327799377812676E-2</c:v>
                </c:pt>
                <c:pt idx="50">
                  <c:v>-1.1508858523428742E-2</c:v>
                </c:pt>
                <c:pt idx="51">
                  <c:v>-1.1713943396717108E-2</c:v>
                </c:pt>
              </c:numCache>
            </c:numRef>
          </c:val>
          <c:smooth val="0"/>
          <c:extLst>
            <c:ext xmlns:c16="http://schemas.microsoft.com/office/drawing/2014/chart" uri="{C3380CC4-5D6E-409C-BE32-E72D297353CC}">
              <c16:uniqueId val="{00000000-18C4-403E-A0CF-C36A7B29F027}"/>
            </c:ext>
          </c:extLst>
        </c:ser>
        <c:ser>
          <c:idx val="7"/>
          <c:order val="1"/>
          <c:tx>
            <c:strRef>
              <c:f>'Fig 2.20'!$B$10</c:f>
              <c:strCache>
                <c:ptCount val="1"/>
                <c:pt idx="0">
                  <c:v>Salariés du privé complémentaires</c:v>
                </c:pt>
              </c:strCache>
            </c:strRef>
          </c:tx>
          <c:spPr>
            <a:ln w="28575" cap="rnd">
              <a:solidFill>
                <a:srgbClr val="800080"/>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2.20'!$C$12:$BB$12</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5.7559425769859035E-4</c:v>
                </c:pt>
                <c:pt idx="10">
                  <c:v>3.1051079637083728E-4</c:v>
                </c:pt>
                <c:pt idx="11">
                  <c:v>1.0323812713824293E-4</c:v>
                </c:pt>
                <c:pt idx="12">
                  <c:v>-2.6924633782250684E-4</c:v>
                </c:pt>
                <c:pt idx="13">
                  <c:v>-4.4124461615577953E-4</c:v>
                </c:pt>
                <c:pt idx="14">
                  <c:v>-5.0004780892945466E-4</c:v>
                </c:pt>
                <c:pt idx="15">
                  <c:v>-4.7735200030097485E-4</c:v>
                </c:pt>
                <c:pt idx="16">
                  <c:v>-4.2021418462046684E-4</c:v>
                </c:pt>
                <c:pt idx="17">
                  <c:v>-3.0999207374900195E-4</c:v>
                </c:pt>
                <c:pt idx="18">
                  <c:v>-2.2244224173838256E-4</c:v>
                </c:pt>
                <c:pt idx="19">
                  <c:v>-1.076947028657918E-4</c:v>
                </c:pt>
                <c:pt idx="20">
                  <c:v>3.5128499958611559E-5</c:v>
                </c:pt>
                <c:pt idx="21">
                  <c:v>1.4320229830350889E-4</c:v>
                </c:pt>
                <c:pt idx="22">
                  <c:v>2.0336622044258429E-4</c:v>
                </c:pt>
                <c:pt idx="23">
                  <c:v>2.7146157706158663E-4</c:v>
                </c:pt>
                <c:pt idx="24">
                  <c:v>3.0771318232417771E-4</c:v>
                </c:pt>
                <c:pt idx="25">
                  <c:v>3.5948207782952185E-4</c:v>
                </c:pt>
                <c:pt idx="26">
                  <c:v>4.203019067232569E-4</c:v>
                </c:pt>
                <c:pt idx="27">
                  <c:v>4.7175856297800717E-4</c:v>
                </c:pt>
                <c:pt idx="28">
                  <c:v>5.0801111865864113E-4</c:v>
                </c:pt>
                <c:pt idx="29">
                  <c:v>5.6948999928117111E-4</c:v>
                </c:pt>
                <c:pt idx="30">
                  <c:v>6.5486653537899508E-4</c:v>
                </c:pt>
                <c:pt idx="31">
                  <c:v>7.3001817982767947E-4</c:v>
                </c:pt>
                <c:pt idx="32">
                  <c:v>7.9811665137578119E-4</c:v>
                </c:pt>
                <c:pt idx="33">
                  <c:v>9.4288216726679669E-4</c:v>
                </c:pt>
                <c:pt idx="34">
                  <c:v>1.0930510471325941E-3</c:v>
                </c:pt>
                <c:pt idx="35">
                  <c:v>1.2258351580028345E-3</c:v>
                </c:pt>
                <c:pt idx="36">
                  <c:v>1.4160098184243033E-3</c:v>
                </c:pt>
                <c:pt idx="37">
                  <c:v>1.627271532438905E-3</c:v>
                </c:pt>
                <c:pt idx="38">
                  <c:v>1.8558704313750146E-3</c:v>
                </c:pt>
                <c:pt idx="39">
                  <c:v>2.0990844392567917E-3</c:v>
                </c:pt>
                <c:pt idx="40">
                  <c:v>2.3032940210403891E-3</c:v>
                </c:pt>
                <c:pt idx="41">
                  <c:v>2.5326934253796091E-3</c:v>
                </c:pt>
                <c:pt idx="42">
                  <c:v>2.724002340888855E-3</c:v>
                </c:pt>
                <c:pt idx="43">
                  <c:v>2.9347994641894457E-3</c:v>
                </c:pt>
                <c:pt idx="44">
                  <c:v>3.1244753135267825E-3</c:v>
                </c:pt>
                <c:pt idx="45">
                  <c:v>3.2966064974966416E-3</c:v>
                </c:pt>
                <c:pt idx="46">
                  <c:v>3.4285419346692797E-3</c:v>
                </c:pt>
                <c:pt idx="47">
                  <c:v>3.4904474085554679E-3</c:v>
                </c:pt>
                <c:pt idx="48">
                  <c:v>3.5729526584246316E-3</c:v>
                </c:pt>
                <c:pt idx="49">
                  <c:v>3.590395881486734E-3</c:v>
                </c:pt>
                <c:pt idx="50">
                  <c:v>3.5779543261709318E-3</c:v>
                </c:pt>
                <c:pt idx="51">
                  <c:v>3.5461275068838852E-3</c:v>
                </c:pt>
              </c:numCache>
            </c:numRef>
          </c:val>
          <c:smooth val="0"/>
          <c:extLst>
            <c:ext xmlns:c16="http://schemas.microsoft.com/office/drawing/2014/chart" uri="{C3380CC4-5D6E-409C-BE32-E72D297353CC}">
              <c16:uniqueId val="{00000001-18C4-403E-A0CF-C36A7B29F027}"/>
            </c:ext>
          </c:extLst>
        </c:ser>
        <c:ser>
          <c:idx val="12"/>
          <c:order val="2"/>
          <c:tx>
            <c:strRef>
              <c:f>'Fig 2.20'!$B$15</c:f>
              <c:strCache>
                <c:ptCount val="1"/>
                <c:pt idx="0">
                  <c:v>Fonctionnaires et régimes spéciaux</c:v>
                </c:pt>
              </c:strCache>
            </c:strRef>
          </c:tx>
          <c:spPr>
            <a:ln w="28575" cap="rnd">
              <a:solidFill>
                <a:schemeClr val="accent4"/>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2.20'!$C$17:$BB$17</c:f>
              <c:numCache>
                <c:formatCode>0.0%</c:formatCode>
                <c:ptCount val="52"/>
                <c:pt idx="0">
                  <c:v>-1.2184961218894563E-4</c:v>
                </c:pt>
                <c:pt idx="1">
                  <c:v>-2.6336712445021448E-4</c:v>
                </c:pt>
                <c:pt idx="2">
                  <c:v>-3.3966401142684205E-4</c:v>
                </c:pt>
                <c:pt idx="3">
                  <c:v>-7.3845886422561902E-4</c:v>
                </c:pt>
                <c:pt idx="4">
                  <c:v>-1.1523130394040515E-3</c:v>
                </c:pt>
                <c:pt idx="5">
                  <c:v>-1.8005579612631328E-3</c:v>
                </c:pt>
                <c:pt idx="6">
                  <c:v>-2.2379410822460366E-3</c:v>
                </c:pt>
                <c:pt idx="7">
                  <c:v>-2.546828787490317E-3</c:v>
                </c:pt>
                <c:pt idx="8">
                  <c:v>-2.7213583764463187E-3</c:v>
                </c:pt>
                <c:pt idx="9">
                  <c:v>-2.8888223425169238E-3</c:v>
                </c:pt>
                <c:pt idx="10">
                  <c:v>-2.9872795069772126E-3</c:v>
                </c:pt>
                <c:pt idx="11">
                  <c:v>-3.0437845553471649E-3</c:v>
                </c:pt>
                <c:pt idx="12">
                  <c:v>-3.1260103835729636E-3</c:v>
                </c:pt>
                <c:pt idx="13">
                  <c:v>-3.2215092643521279E-3</c:v>
                </c:pt>
                <c:pt idx="14">
                  <c:v>-3.2336448141444124E-3</c:v>
                </c:pt>
                <c:pt idx="15">
                  <c:v>-3.2219089508025434E-3</c:v>
                </c:pt>
                <c:pt idx="16">
                  <c:v>-3.1836178533227524E-3</c:v>
                </c:pt>
                <c:pt idx="17">
                  <c:v>-3.1193546004602349E-3</c:v>
                </c:pt>
                <c:pt idx="18">
                  <c:v>-3.0590364172120507E-3</c:v>
                </c:pt>
                <c:pt idx="19">
                  <c:v>-3.0108752883430887E-3</c:v>
                </c:pt>
                <c:pt idx="20">
                  <c:v>-2.9768990736375733E-3</c:v>
                </c:pt>
                <c:pt idx="21">
                  <c:v>-2.9663378407574215E-3</c:v>
                </c:pt>
                <c:pt idx="22">
                  <c:v>-2.9629720090813341E-3</c:v>
                </c:pt>
                <c:pt idx="23">
                  <c:v>-2.9645829409043443E-3</c:v>
                </c:pt>
                <c:pt idx="24">
                  <c:v>-2.9604954548680777E-3</c:v>
                </c:pt>
                <c:pt idx="25">
                  <c:v>-2.9361629673583974E-3</c:v>
                </c:pt>
                <c:pt idx="26">
                  <c:v>-2.9017773631140019E-3</c:v>
                </c:pt>
                <c:pt idx="27">
                  <c:v>-2.8841478263598869E-3</c:v>
                </c:pt>
                <c:pt idx="28">
                  <c:v>-2.871517153165342E-3</c:v>
                </c:pt>
                <c:pt idx="29">
                  <c:v>-2.8726732881745667E-3</c:v>
                </c:pt>
                <c:pt idx="30">
                  <c:v>-2.8632010866729701E-3</c:v>
                </c:pt>
                <c:pt idx="31">
                  <c:v>-2.8632898097319531E-3</c:v>
                </c:pt>
                <c:pt idx="32">
                  <c:v>-2.8632447377163299E-3</c:v>
                </c:pt>
                <c:pt idx="33">
                  <c:v>-2.8608903748937112E-3</c:v>
                </c:pt>
                <c:pt idx="34">
                  <c:v>-2.8550358592109859E-3</c:v>
                </c:pt>
                <c:pt idx="35">
                  <c:v>-2.844886637704911E-3</c:v>
                </c:pt>
                <c:pt idx="36">
                  <c:v>-2.8335260375531544E-3</c:v>
                </c:pt>
                <c:pt idx="37">
                  <c:v>-2.8221610722623629E-3</c:v>
                </c:pt>
                <c:pt idx="38">
                  <c:v>-2.81537141136428E-3</c:v>
                </c:pt>
                <c:pt idx="39">
                  <c:v>-2.8043281803229007E-3</c:v>
                </c:pt>
                <c:pt idx="40">
                  <c:v>-2.7941601512013331E-3</c:v>
                </c:pt>
                <c:pt idx="41">
                  <c:v>-2.7830595583600501E-3</c:v>
                </c:pt>
                <c:pt idx="42">
                  <c:v>-2.7622910423950736E-3</c:v>
                </c:pt>
                <c:pt idx="43">
                  <c:v>-2.7272070977379624E-3</c:v>
                </c:pt>
                <c:pt idx="44">
                  <c:v>-2.6787546632067519E-3</c:v>
                </c:pt>
                <c:pt idx="45">
                  <c:v>-2.6387308959713619E-3</c:v>
                </c:pt>
                <c:pt idx="46">
                  <c:v>-2.6123198548429483E-3</c:v>
                </c:pt>
                <c:pt idx="47">
                  <c:v>-2.5992963251404363E-3</c:v>
                </c:pt>
                <c:pt idx="48">
                  <c:v>-2.587734679574686E-3</c:v>
                </c:pt>
                <c:pt idx="49">
                  <c:v>-2.5802512722931971E-3</c:v>
                </c:pt>
                <c:pt idx="50">
                  <c:v>-2.5783548514387994E-3</c:v>
                </c:pt>
                <c:pt idx="51">
                  <c:v>-2.5755541202104153E-3</c:v>
                </c:pt>
              </c:numCache>
            </c:numRef>
          </c:val>
          <c:smooth val="0"/>
          <c:extLst>
            <c:ext xmlns:c16="http://schemas.microsoft.com/office/drawing/2014/chart" uri="{C3380CC4-5D6E-409C-BE32-E72D297353CC}">
              <c16:uniqueId val="{00000002-18C4-403E-A0CF-C36A7B29F027}"/>
            </c:ext>
          </c:extLst>
        </c:ser>
        <c:ser>
          <c:idx val="0"/>
          <c:order val="3"/>
          <c:tx>
            <c:strRef>
              <c:f>'Fig 2.20'!$B$20</c:f>
              <c:strCache>
                <c:ptCount val="1"/>
                <c:pt idx="0">
                  <c:v>dont CNRACL</c:v>
                </c:pt>
              </c:strCache>
            </c:strRef>
          </c:tx>
          <c:spPr>
            <a:ln w="28575" cap="rnd">
              <a:solidFill>
                <a:schemeClr val="accent4"/>
              </a:solidFill>
              <a:prstDash val="sysDash"/>
              <a:round/>
            </a:ln>
            <a:effectLst/>
          </c:spPr>
          <c:marker>
            <c:symbol val="none"/>
          </c:marker>
          <c:val>
            <c:numRef>
              <c:f>'Fig 2.20'!$C$22:$BB$22</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-2.4638639822946269E-3</c:v>
                </c:pt>
                <c:pt idx="10">
                  <c:v>-2.6298710247242528E-3</c:v>
                </c:pt>
                <c:pt idx="11">
                  <c:v>-2.7642617582171692E-3</c:v>
                </c:pt>
                <c:pt idx="12">
                  <c:v>-2.8814368444169637E-3</c:v>
                </c:pt>
                <c:pt idx="13">
                  <c:v>-3.0076063353085139E-3</c:v>
                </c:pt>
                <c:pt idx="14">
                  <c:v>-3.0647767151243711E-3</c:v>
                </c:pt>
                <c:pt idx="15">
                  <c:v>-3.0984170164565462E-3</c:v>
                </c:pt>
                <c:pt idx="16">
                  <c:v>-3.108865517102005E-3</c:v>
                </c:pt>
                <c:pt idx="17">
                  <c:v>-3.0913179019201433E-3</c:v>
                </c:pt>
                <c:pt idx="18">
                  <c:v>-3.0726864068401014E-3</c:v>
                </c:pt>
                <c:pt idx="19">
                  <c:v>-3.0668325774437771E-3</c:v>
                </c:pt>
                <c:pt idx="20">
                  <c:v>-3.0728866241504661E-3</c:v>
                </c:pt>
                <c:pt idx="21">
                  <c:v>-3.0961395856425097E-3</c:v>
                </c:pt>
                <c:pt idx="22">
                  <c:v>-3.119536960988818E-3</c:v>
                </c:pt>
                <c:pt idx="23">
                  <c:v>-3.1440264899829182E-3</c:v>
                </c:pt>
                <c:pt idx="24">
                  <c:v>-3.1676858453865159E-3</c:v>
                </c:pt>
                <c:pt idx="25">
                  <c:v>-3.1780533981245057E-3</c:v>
                </c:pt>
                <c:pt idx="26">
                  <c:v>-3.1816116380854855E-3</c:v>
                </c:pt>
                <c:pt idx="27">
                  <c:v>-3.198401549923892E-3</c:v>
                </c:pt>
                <c:pt idx="28">
                  <c:v>-3.2211460392785858E-3</c:v>
                </c:pt>
                <c:pt idx="29">
                  <c:v>-3.2516711004417272E-3</c:v>
                </c:pt>
                <c:pt idx="30">
                  <c:v>-3.2687521502878071E-3</c:v>
                </c:pt>
                <c:pt idx="31">
                  <c:v>-3.2818382969357117E-3</c:v>
                </c:pt>
                <c:pt idx="32">
                  <c:v>-3.2888584764775228E-3</c:v>
                </c:pt>
                <c:pt idx="33">
                  <c:v>-3.2877985682083482E-3</c:v>
                </c:pt>
                <c:pt idx="34">
                  <c:v>-3.2763178427790366E-3</c:v>
                </c:pt>
                <c:pt idx="35">
                  <c:v>-3.2579530298640427E-3</c:v>
                </c:pt>
                <c:pt idx="36">
                  <c:v>-3.2304479442598457E-3</c:v>
                </c:pt>
                <c:pt idx="37">
                  <c:v>-3.1956781948375024E-3</c:v>
                </c:pt>
                <c:pt idx="38">
                  <c:v>-3.1602746304061078E-3</c:v>
                </c:pt>
                <c:pt idx="39">
                  <c:v>-3.1239015469686415E-3</c:v>
                </c:pt>
                <c:pt idx="40">
                  <c:v>-3.0854558501446317E-3</c:v>
                </c:pt>
                <c:pt idx="41">
                  <c:v>-3.05430705393197E-3</c:v>
                </c:pt>
                <c:pt idx="42">
                  <c:v>-3.0219815289779395E-3</c:v>
                </c:pt>
                <c:pt idx="43">
                  <c:v>-2.9767849526768329E-3</c:v>
                </c:pt>
                <c:pt idx="44">
                  <c:v>-2.9204454768330295E-3</c:v>
                </c:pt>
                <c:pt idx="45">
                  <c:v>-2.871600673027757E-3</c:v>
                </c:pt>
                <c:pt idx="46">
                  <c:v>-2.8393453316262352E-3</c:v>
                </c:pt>
                <c:pt idx="47">
                  <c:v>-2.8159750437843625E-3</c:v>
                </c:pt>
                <c:pt idx="48">
                  <c:v>-2.7936657562784911E-3</c:v>
                </c:pt>
                <c:pt idx="49">
                  <c:v>-2.7763242068048737E-3</c:v>
                </c:pt>
                <c:pt idx="50">
                  <c:v>-2.763687161582741E-3</c:v>
                </c:pt>
                <c:pt idx="51">
                  <c:v>-2.7501217132382778E-3</c:v>
                </c:pt>
              </c:numCache>
            </c:numRef>
          </c:val>
          <c:smooth val="0"/>
          <c:extLst>
            <c:ext xmlns:c16="http://schemas.microsoft.com/office/drawing/2014/chart" uri="{C3380CC4-5D6E-409C-BE32-E72D297353CC}">
              <c16:uniqueId val="{00000003-18C4-403E-A0CF-C36A7B29F027}"/>
            </c:ext>
          </c:extLst>
        </c:ser>
        <c:ser>
          <c:idx val="17"/>
          <c:order val="4"/>
          <c:tx>
            <c:strRef>
              <c:f>'Fig 2.20'!$B$25</c:f>
              <c:strCache>
                <c:ptCount val="1"/>
                <c:pt idx="0">
                  <c:v>Non-salariés</c:v>
                </c:pt>
              </c:strCache>
            </c:strRef>
          </c:tx>
          <c:spPr>
            <a:ln w="28575" cap="rnd">
              <a:solidFill>
                <a:schemeClr val="accent6">
                  <a:lumMod val="75000"/>
                </a:schemeClr>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2.20'!$C$27:$BB$27</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-7.1960451330946047E-4</c:v>
                </c:pt>
                <c:pt idx="10">
                  <c:v>-7.0820176157048841E-4</c:v>
                </c:pt>
                <c:pt idx="11">
                  <c:v>-6.8936762051637155E-4</c:v>
                </c:pt>
                <c:pt idx="12">
                  <c:v>-6.7523510429659192E-4</c:v>
                </c:pt>
                <c:pt idx="13">
                  <c:v>-6.5809617790707313E-4</c:v>
                </c:pt>
                <c:pt idx="14">
                  <c:v>-6.0639477032385473E-4</c:v>
                </c:pt>
                <c:pt idx="15">
                  <c:v>-5.4966175738532016E-4</c:v>
                </c:pt>
                <c:pt idx="16">
                  <c:v>-4.9056079356098702E-4</c:v>
                </c:pt>
                <c:pt idx="17">
                  <c:v>-4.3098093092752438E-4</c:v>
                </c:pt>
                <c:pt idx="18">
                  <c:v>-3.7418777021369035E-4</c:v>
                </c:pt>
                <c:pt idx="19">
                  <c:v>-3.1458780171530337E-4</c:v>
                </c:pt>
                <c:pt idx="20">
                  <c:v>-2.5353824158976315E-4</c:v>
                </c:pt>
                <c:pt idx="21">
                  <c:v>-1.9646997148067315E-4</c:v>
                </c:pt>
                <c:pt idx="22">
                  <c:v>-1.4207149514135035E-4</c:v>
                </c:pt>
                <c:pt idx="23">
                  <c:v>-8.9621757123557223E-5</c:v>
                </c:pt>
                <c:pt idx="24">
                  <c:v>-3.9207895834064352E-5</c:v>
                </c:pt>
                <c:pt idx="25">
                  <c:v>1.1455309304933721E-5</c:v>
                </c:pt>
                <c:pt idx="26">
                  <c:v>5.869064813976161E-5</c:v>
                </c:pt>
                <c:pt idx="27">
                  <c:v>1.0132530180172357E-4</c:v>
                </c:pt>
                <c:pt idx="28">
                  <c:v>1.3969023585717107E-4</c:v>
                </c:pt>
                <c:pt idx="29">
                  <c:v>1.7326633328324827E-4</c:v>
                </c:pt>
                <c:pt idx="30">
                  <c:v>1.9980219011821697E-4</c:v>
                </c:pt>
                <c:pt idx="31">
                  <c:v>2.2602601751977886E-4</c:v>
                </c:pt>
                <c:pt idx="32">
                  <c:v>2.4898144851805571E-4</c:v>
                </c:pt>
                <c:pt idx="33">
                  <c:v>2.697339049152897E-4</c:v>
                </c:pt>
                <c:pt idx="34">
                  <c:v>2.8692770632599094E-4</c:v>
                </c:pt>
                <c:pt idx="35">
                  <c:v>3.0197591272810177E-4</c:v>
                </c:pt>
                <c:pt idx="36">
                  <c:v>3.1584709933342968E-4</c:v>
                </c:pt>
                <c:pt idx="37">
                  <c:v>3.3173826830974404E-4</c:v>
                </c:pt>
                <c:pt idx="38">
                  <c:v>3.4802341191144098E-4</c:v>
                </c:pt>
                <c:pt idx="39">
                  <c:v>3.6493094076353941E-4</c:v>
                </c:pt>
                <c:pt idx="40">
                  <c:v>3.7053221148785048E-4</c:v>
                </c:pt>
                <c:pt idx="41">
                  <c:v>3.777951803162604E-4</c:v>
                </c:pt>
                <c:pt idx="42">
                  <c:v>3.8802512949544319E-4</c:v>
                </c:pt>
                <c:pt idx="43">
                  <c:v>4.0199086043868782E-4</c:v>
                </c:pt>
                <c:pt idx="44">
                  <c:v>4.1303427312290499E-4</c:v>
                </c:pt>
                <c:pt idx="45">
                  <c:v>4.2432537585004784E-4</c:v>
                </c:pt>
                <c:pt idx="46">
                  <c:v>4.3595382895693282E-4</c:v>
                </c:pt>
                <c:pt idx="47">
                  <c:v>4.4758723177293781E-4</c:v>
                </c:pt>
                <c:pt idx="48">
                  <c:v>4.6090293866731837E-4</c:v>
                </c:pt>
                <c:pt idx="49">
                  <c:v>4.7610583106108377E-4</c:v>
                </c:pt>
                <c:pt idx="50">
                  <c:v>4.9255743351865611E-4</c:v>
                </c:pt>
                <c:pt idx="51">
                  <c:v>5.0648558593239384E-4</c:v>
                </c:pt>
              </c:numCache>
            </c:numRef>
          </c:val>
          <c:smooth val="0"/>
          <c:extLst>
            <c:ext xmlns:c16="http://schemas.microsoft.com/office/drawing/2014/chart" uri="{C3380CC4-5D6E-409C-BE32-E72D297353CC}">
              <c16:uniqueId val="{00000004-18C4-403E-A0CF-C36A7B29F027}"/>
            </c:ext>
          </c:extLst>
        </c:ser>
        <c:ser>
          <c:idx val="22"/>
          <c:order val="5"/>
          <c:tx>
            <c:strRef>
              <c:f>'Fig 2.20'!$B$30</c:f>
              <c:strCache>
                <c:ptCount val="1"/>
                <c:pt idx="0">
                  <c:v>Ensemble</c:v>
                </c:pt>
              </c:strCache>
            </c:strRef>
          </c:tx>
          <c:spPr>
            <a:ln w="38100" cap="rnd">
              <a:solidFill>
                <a:schemeClr val="accent2">
                  <a:lumMod val="75000"/>
                </a:schemeClr>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2.20'!$C$32:$BB$32</c:f>
              <c:numCache>
                <c:formatCode>0.0%</c:formatCode>
                <c:ptCount val="52"/>
                <c:pt idx="0">
                  <c:v>-8.4183762714351573E-5</c:v>
                </c:pt>
                <c:pt idx="1">
                  <c:v>-6.0131671667099373E-3</c:v>
                </c:pt>
                <c:pt idx="2">
                  <c:v>3.5090792403355553E-4</c:v>
                </c:pt>
                <c:pt idx="3">
                  <c:v>1.2295769464706341E-3</c:v>
                </c:pt>
                <c:pt idx="4">
                  <c:v>-6.4287656011929872E-4</c:v>
                </c:pt>
                <c:pt idx="5">
                  <c:v>-2.8375997997582281E-3</c:v>
                </c:pt>
                <c:pt idx="6">
                  <c:v>-3.6477221781584523E-3</c:v>
                </c:pt>
                <c:pt idx="7">
                  <c:v>-3.7100988063625551E-3</c:v>
                </c:pt>
                <c:pt idx="8">
                  <c:v>-3.9480958087834972E-3</c:v>
                </c:pt>
                <c:pt idx="9">
                  <c:v>-4.4155649434501343E-3</c:v>
                </c:pt>
                <c:pt idx="10">
                  <c:v>-5.1478171723639277E-3</c:v>
                </c:pt>
                <c:pt idx="11">
                  <c:v>-5.7885158240882362E-3</c:v>
                </c:pt>
                <c:pt idx="12">
                  <c:v>-6.7844486873657461E-3</c:v>
                </c:pt>
                <c:pt idx="13">
                  <c:v>-7.7439994186583039E-3</c:v>
                </c:pt>
                <c:pt idx="14">
                  <c:v>-8.1692435002485853E-3</c:v>
                </c:pt>
                <c:pt idx="15">
                  <c:v>-8.4086756895024595E-3</c:v>
                </c:pt>
                <c:pt idx="16">
                  <c:v>-8.4915442200786673E-3</c:v>
                </c:pt>
                <c:pt idx="17">
                  <c:v>-8.4369479830701533E-3</c:v>
                </c:pt>
                <c:pt idx="18">
                  <c:v>-8.4026714055761287E-3</c:v>
                </c:pt>
                <c:pt idx="19">
                  <c:v>-8.3319387142724299E-3</c:v>
                </c:pt>
                <c:pt idx="20">
                  <c:v>-8.2541197046359371E-3</c:v>
                </c:pt>
                <c:pt idx="21">
                  <c:v>-8.3440900023212528E-3</c:v>
                </c:pt>
                <c:pt idx="22">
                  <c:v>-8.5174839550949955E-3</c:v>
                </c:pt>
                <c:pt idx="23">
                  <c:v>-8.7628371855588971E-3</c:v>
                </c:pt>
                <c:pt idx="24">
                  <c:v>-9.098117339702616E-3</c:v>
                </c:pt>
                <c:pt idx="25">
                  <c:v>-9.3441139084207425E-3</c:v>
                </c:pt>
                <c:pt idx="26">
                  <c:v>-9.5065652077632457E-3</c:v>
                </c:pt>
                <c:pt idx="27">
                  <c:v>-9.6876538233945375E-3</c:v>
                </c:pt>
                <c:pt idx="28">
                  <c:v>-9.8957525716842631E-3</c:v>
                </c:pt>
                <c:pt idx="29">
                  <c:v>-1.0100472759694695E-2</c:v>
                </c:pt>
                <c:pt idx="30">
                  <c:v>-1.0283292098360153E-2</c:v>
                </c:pt>
                <c:pt idx="31">
                  <c:v>-1.0438027576092163E-2</c:v>
                </c:pt>
                <c:pt idx="32">
                  <c:v>-1.0591189965217712E-2</c:v>
                </c:pt>
                <c:pt idx="33">
                  <c:v>-1.0661574253814476E-2</c:v>
                </c:pt>
                <c:pt idx="34">
                  <c:v>-1.0706436251924689E-2</c:v>
                </c:pt>
                <c:pt idx="35">
                  <c:v>-1.0775554053183922E-2</c:v>
                </c:pt>
                <c:pt idx="36">
                  <c:v>-1.0707077145175825E-2</c:v>
                </c:pt>
                <c:pt idx="37">
                  <c:v>-1.0578838682106267E-2</c:v>
                </c:pt>
                <c:pt idx="38">
                  <c:v>-1.0458520834263518E-2</c:v>
                </c:pt>
                <c:pt idx="39">
                  <c:v>-1.0348715054946028E-2</c:v>
                </c:pt>
                <c:pt idx="40">
                  <c:v>-1.0311708050972673E-2</c:v>
                </c:pt>
                <c:pt idx="41">
                  <c:v>-1.0253848318403591E-2</c:v>
                </c:pt>
                <c:pt idx="42">
                  <c:v>-1.0192013667993688E-2</c:v>
                </c:pt>
                <c:pt idx="43">
                  <c:v>-1.0098609904225564E-2</c:v>
                </c:pt>
                <c:pt idx="44">
                  <c:v>-9.8134773523728958E-3</c:v>
                </c:pt>
                <c:pt idx="45">
                  <c:v>-9.7495537082240014E-3</c:v>
                </c:pt>
                <c:pt idx="46">
                  <c:v>-9.7537527335456453E-3</c:v>
                </c:pt>
                <c:pt idx="47">
                  <c:v>-9.8494617506069138E-3</c:v>
                </c:pt>
                <c:pt idx="48">
                  <c:v>-9.9242515774161377E-3</c:v>
                </c:pt>
                <c:pt idx="49">
                  <c:v>-1.0053881992930447E-2</c:v>
                </c:pt>
                <c:pt idx="50">
                  <c:v>-1.0228579794754195E-2</c:v>
                </c:pt>
                <c:pt idx="51">
                  <c:v>-1.0448382626899649E-2</c:v>
                </c:pt>
              </c:numCache>
            </c:numRef>
          </c:val>
          <c:smooth val="0"/>
          <c:extLst>
            <c:ext xmlns:c16="http://schemas.microsoft.com/office/drawing/2014/chart" uri="{C3380CC4-5D6E-409C-BE32-E72D297353CC}">
              <c16:uniqueId val="{00000005-18C4-403E-A0CF-C36A7B29F027}"/>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2.20'!$B$5</c:f>
              <c:strCache>
                <c:ptCount val="1"/>
                <c:pt idx="0">
                  <c:v>Salariés du privé base et FSV</c:v>
                </c:pt>
              </c:strCache>
            </c:strRef>
          </c:tx>
          <c:spPr>
            <a:ln w="28575" cap="rnd">
              <a:solidFill>
                <a:schemeClr val="accent5"/>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2.20'!$C$8:$BB$8</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-1.0650002855267723E-3</c:v>
                </c:pt>
                <c:pt idx="10">
                  <c:v>-1.3776566152097006E-3</c:v>
                </c:pt>
                <c:pt idx="11">
                  <c:v>-1.7018064755733794E-3</c:v>
                </c:pt>
                <c:pt idx="12">
                  <c:v>-2.1480654190903989E-3</c:v>
                </c:pt>
                <c:pt idx="13">
                  <c:v>-2.7022506639886382E-3</c:v>
                </c:pt>
                <c:pt idx="14">
                  <c:v>-2.9398515698731489E-3</c:v>
                </c:pt>
                <c:pt idx="15">
                  <c:v>-3.0970269672130971E-3</c:v>
                </c:pt>
                <c:pt idx="16">
                  <c:v>-3.1634493206792319E-3</c:v>
                </c:pt>
                <c:pt idx="17">
                  <c:v>-3.1756770856771685E-3</c:v>
                </c:pt>
                <c:pt idx="18">
                  <c:v>-3.1726742900226867E-3</c:v>
                </c:pt>
                <c:pt idx="19">
                  <c:v>-3.1598357216307063E-3</c:v>
                </c:pt>
                <c:pt idx="20">
                  <c:v>-3.1567938496370671E-3</c:v>
                </c:pt>
                <c:pt idx="21">
                  <c:v>-3.2595425264711209E-3</c:v>
                </c:pt>
                <c:pt idx="22">
                  <c:v>-3.3880607685966777E-3</c:v>
                </c:pt>
                <c:pt idx="23">
                  <c:v>-3.587645727288917E-3</c:v>
                </c:pt>
                <c:pt idx="24">
                  <c:v>-3.8504867821345101E-3</c:v>
                </c:pt>
                <c:pt idx="25">
                  <c:v>-4.0622277710967228E-3</c:v>
                </c:pt>
                <c:pt idx="26">
                  <c:v>-4.2046173106761037E-3</c:v>
                </c:pt>
                <c:pt idx="27">
                  <c:v>-4.3369940028690421E-3</c:v>
                </c:pt>
                <c:pt idx="28">
                  <c:v>-4.4783667893833548E-3</c:v>
                </c:pt>
                <c:pt idx="29">
                  <c:v>-4.6168519808445704E-3</c:v>
                </c:pt>
                <c:pt idx="30">
                  <c:v>-4.7639702500547748E-3</c:v>
                </c:pt>
                <c:pt idx="31">
                  <c:v>-4.8725920952804522E-3</c:v>
                </c:pt>
                <c:pt idx="32">
                  <c:v>-4.9780176107092136E-3</c:v>
                </c:pt>
                <c:pt idx="33">
                  <c:v>-5.0832265752173075E-3</c:v>
                </c:pt>
                <c:pt idx="34">
                  <c:v>-5.1739908470611259E-3</c:v>
                </c:pt>
                <c:pt idx="35">
                  <c:v>-5.2751038203487088E-3</c:v>
                </c:pt>
                <c:pt idx="36">
                  <c:v>-5.3017842406390403E-3</c:v>
                </c:pt>
                <c:pt idx="37">
                  <c:v>-5.3007236661127902E-3</c:v>
                </c:pt>
                <c:pt idx="38">
                  <c:v>-5.3202677862415337E-3</c:v>
                </c:pt>
                <c:pt idx="39">
                  <c:v>-5.3769263731125727E-3</c:v>
                </c:pt>
                <c:pt idx="40">
                  <c:v>-5.4571161331345222E-3</c:v>
                </c:pt>
                <c:pt idx="41">
                  <c:v>-5.5462470411265855E-3</c:v>
                </c:pt>
                <c:pt idx="42">
                  <c:v>-5.6093256966001925E-3</c:v>
                </c:pt>
                <c:pt idx="43">
                  <c:v>-5.6770298002797245E-3</c:v>
                </c:pt>
                <c:pt idx="44">
                  <c:v>-5.745490970040644E-3</c:v>
                </c:pt>
                <c:pt idx="45">
                  <c:v>-5.8054639691443727E-3</c:v>
                </c:pt>
                <c:pt idx="46">
                  <c:v>-5.8770683926726644E-3</c:v>
                </c:pt>
                <c:pt idx="47">
                  <c:v>-5.9575922778630497E-3</c:v>
                </c:pt>
                <c:pt idx="48">
                  <c:v>-6.0391286049136308E-3</c:v>
                </c:pt>
                <c:pt idx="49">
                  <c:v>-6.1086889992156904E-3</c:v>
                </c:pt>
                <c:pt idx="50">
                  <c:v>-6.1910846114715881E-3</c:v>
                </c:pt>
                <c:pt idx="51">
                  <c:v>-6.2960007096981296E-3</c:v>
                </c:pt>
              </c:numCache>
            </c:numRef>
          </c:val>
          <c:smooth val="0"/>
          <c:extLst>
            <c:ext xmlns:c16="http://schemas.microsoft.com/office/drawing/2014/chart" uri="{C3380CC4-5D6E-409C-BE32-E72D297353CC}">
              <c16:uniqueId val="{00000000-F590-4E3E-8207-1444711AA131}"/>
            </c:ext>
          </c:extLst>
        </c:ser>
        <c:ser>
          <c:idx val="7"/>
          <c:order val="1"/>
          <c:tx>
            <c:strRef>
              <c:f>'Fig 2.20'!$B$10</c:f>
              <c:strCache>
                <c:ptCount val="1"/>
                <c:pt idx="0">
                  <c:v>Salariés du privé complémentaires</c:v>
                </c:pt>
              </c:strCache>
            </c:strRef>
          </c:tx>
          <c:spPr>
            <a:ln w="28575" cap="rnd">
              <a:solidFill>
                <a:srgbClr val="800080"/>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2.20'!$C$13:$BB$13</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6.1657168251349342E-4</c:v>
                </c:pt>
                <c:pt idx="10">
                  <c:v>3.5316746913151287E-4</c:v>
                </c:pt>
                <c:pt idx="11">
                  <c:v>1.475483317680687E-4</c:v>
                </c:pt>
                <c:pt idx="12">
                  <c:v>-2.1356590005647269E-4</c:v>
                </c:pt>
                <c:pt idx="13">
                  <c:v>-3.6941157915371808E-4</c:v>
                </c:pt>
                <c:pt idx="14">
                  <c:v>-4.0457911489714254E-4</c:v>
                </c:pt>
                <c:pt idx="15">
                  <c:v>-3.3987128308088366E-4</c:v>
                </c:pt>
                <c:pt idx="16">
                  <c:v>-2.6843048524519825E-4</c:v>
                </c:pt>
                <c:pt idx="17">
                  <c:v>-1.5411004185949401E-4</c:v>
                </c:pt>
                <c:pt idx="18">
                  <c:v>-6.6112294935923022E-5</c:v>
                </c:pt>
                <c:pt idx="19">
                  <c:v>6.0653958602240043E-5</c:v>
                </c:pt>
                <c:pt idx="20">
                  <c:v>2.2721451303747003E-4</c:v>
                </c:pt>
                <c:pt idx="21">
                  <c:v>3.5370882969486955E-4</c:v>
                </c:pt>
                <c:pt idx="22">
                  <c:v>4.2686763420246576E-4</c:v>
                </c:pt>
                <c:pt idx="23">
                  <c:v>5.2848525690636639E-4</c:v>
                </c:pt>
                <c:pt idx="24">
                  <c:v>5.8396145303373642E-4</c:v>
                </c:pt>
                <c:pt idx="25">
                  <c:v>6.4439582273184692E-4</c:v>
                </c:pt>
                <c:pt idx="26">
                  <c:v>7.1956164422748436E-4</c:v>
                </c:pt>
                <c:pt idx="27">
                  <c:v>7.7368725251185377E-4</c:v>
                </c:pt>
                <c:pt idx="28">
                  <c:v>8.1811556836841604E-4</c:v>
                </c:pt>
                <c:pt idx="29">
                  <c:v>8.8942649758598502E-4</c:v>
                </c:pt>
                <c:pt idx="30">
                  <c:v>9.6232013702369362E-4</c:v>
                </c:pt>
                <c:pt idx="31">
                  <c:v>1.0784821185764251E-3</c:v>
                </c:pt>
                <c:pt idx="32">
                  <c:v>1.1407975021925643E-3</c:v>
                </c:pt>
                <c:pt idx="33">
                  <c:v>1.2782493915170431E-3</c:v>
                </c:pt>
                <c:pt idx="34">
                  <c:v>1.4157969835175213E-3</c:v>
                </c:pt>
                <c:pt idx="35">
                  <c:v>1.5804354109771879E-3</c:v>
                </c:pt>
                <c:pt idx="36">
                  <c:v>1.8201140230160451E-3</c:v>
                </c:pt>
                <c:pt idx="37">
                  <c:v>2.0133009457262846E-3</c:v>
                </c:pt>
                <c:pt idx="38">
                  <c:v>2.2275976590672916E-3</c:v>
                </c:pt>
                <c:pt idx="39">
                  <c:v>2.4646213511819171E-3</c:v>
                </c:pt>
                <c:pt idx="40">
                  <c:v>2.7048646774623999E-3</c:v>
                </c:pt>
                <c:pt idx="41">
                  <c:v>2.8943152471094455E-3</c:v>
                </c:pt>
                <c:pt idx="42">
                  <c:v>3.1130592717690322E-3</c:v>
                </c:pt>
                <c:pt idx="43">
                  <c:v>3.3086948284574633E-3</c:v>
                </c:pt>
                <c:pt idx="44">
                  <c:v>3.4999553628767208E-3</c:v>
                </c:pt>
                <c:pt idx="45">
                  <c:v>3.6540716959437905E-3</c:v>
                </c:pt>
                <c:pt idx="46">
                  <c:v>3.793680873440744E-3</c:v>
                </c:pt>
                <c:pt idx="47">
                  <c:v>3.867529536643502E-3</c:v>
                </c:pt>
                <c:pt idx="48">
                  <c:v>3.9397295302335961E-3</c:v>
                </c:pt>
                <c:pt idx="49">
                  <c:v>4.0068889392318244E-3</c:v>
                </c:pt>
                <c:pt idx="50">
                  <c:v>3.9959480346213605E-3</c:v>
                </c:pt>
                <c:pt idx="51">
                  <c:v>3.9985494703938945E-3</c:v>
                </c:pt>
              </c:numCache>
            </c:numRef>
          </c:val>
          <c:smooth val="0"/>
          <c:extLst>
            <c:ext xmlns:c16="http://schemas.microsoft.com/office/drawing/2014/chart" uri="{C3380CC4-5D6E-409C-BE32-E72D297353CC}">
              <c16:uniqueId val="{00000001-F590-4E3E-8207-1444711AA131}"/>
            </c:ext>
          </c:extLst>
        </c:ser>
        <c:ser>
          <c:idx val="12"/>
          <c:order val="2"/>
          <c:tx>
            <c:strRef>
              <c:f>'Fig 2.20'!$B$15</c:f>
              <c:strCache>
                <c:ptCount val="1"/>
                <c:pt idx="0">
                  <c:v>Fonctionnaires et régimes spéciaux</c:v>
                </c:pt>
              </c:strCache>
            </c:strRef>
          </c:tx>
          <c:spPr>
            <a:ln w="28575" cap="rnd">
              <a:solidFill>
                <a:schemeClr val="accent4"/>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2.20'!$C$18:$BB$18</c:f>
              <c:numCache>
                <c:formatCode>0.0%</c:formatCode>
                <c:ptCount val="52"/>
                <c:pt idx="0">
                  <c:v>-1.2184961218894563E-4</c:v>
                </c:pt>
                <c:pt idx="1">
                  <c:v>-2.6336712445021448E-4</c:v>
                </c:pt>
                <c:pt idx="2">
                  <c:v>-3.3966401142684205E-4</c:v>
                </c:pt>
                <c:pt idx="3">
                  <c:v>-7.3845886422561902E-4</c:v>
                </c:pt>
                <c:pt idx="4">
                  <c:v>-1.1523130394040515E-3</c:v>
                </c:pt>
                <c:pt idx="5">
                  <c:v>-1.8005579612631328E-3</c:v>
                </c:pt>
                <c:pt idx="6">
                  <c:v>-2.2379410822460366E-3</c:v>
                </c:pt>
                <c:pt idx="7">
                  <c:v>-2.5468275372824214E-3</c:v>
                </c:pt>
                <c:pt idx="8">
                  <c:v>-2.7213576521838978E-3</c:v>
                </c:pt>
                <c:pt idx="9">
                  <c:v>-2.8558149685206022E-3</c:v>
                </c:pt>
                <c:pt idx="10">
                  <c:v>-2.9409613357581701E-3</c:v>
                </c:pt>
                <c:pt idx="11">
                  <c:v>-2.9838480924353206E-3</c:v>
                </c:pt>
                <c:pt idx="12">
                  <c:v>-3.0622390756096657E-3</c:v>
                </c:pt>
                <c:pt idx="13">
                  <c:v>-3.1500415380051328E-3</c:v>
                </c:pt>
                <c:pt idx="14">
                  <c:v>-3.1445818857457758E-3</c:v>
                </c:pt>
                <c:pt idx="15">
                  <c:v>-3.114205345563191E-3</c:v>
                </c:pt>
                <c:pt idx="16">
                  <c:v>-3.0574420269821323E-3</c:v>
                </c:pt>
                <c:pt idx="17">
                  <c:v>-2.9746189041651855E-3</c:v>
                </c:pt>
                <c:pt idx="18">
                  <c:v>-2.8927745210759886E-3</c:v>
                </c:pt>
                <c:pt idx="19">
                  <c:v>-2.8235287385435168E-3</c:v>
                </c:pt>
                <c:pt idx="20">
                  <c:v>-2.7689925398535382E-3</c:v>
                </c:pt>
                <c:pt idx="21">
                  <c:v>-2.7376495806016934E-3</c:v>
                </c:pt>
                <c:pt idx="22">
                  <c:v>-2.7137413710532389E-3</c:v>
                </c:pt>
                <c:pt idx="23">
                  <c:v>-2.6960871406019569E-3</c:v>
                </c:pt>
                <c:pt idx="24">
                  <c:v>-2.6738996375964136E-3</c:v>
                </c:pt>
                <c:pt idx="25">
                  <c:v>-2.6372346242761503E-3</c:v>
                </c:pt>
                <c:pt idx="26">
                  <c:v>-2.5939066691316112E-3</c:v>
                </c:pt>
                <c:pt idx="27">
                  <c:v>-2.5703841949349694E-3</c:v>
                </c:pt>
                <c:pt idx="28">
                  <c:v>-2.5529443674187392E-3</c:v>
                </c:pt>
                <c:pt idx="29">
                  <c:v>-2.5487564650115598E-3</c:v>
                </c:pt>
                <c:pt idx="30">
                  <c:v>-2.5376039883713147E-3</c:v>
                </c:pt>
                <c:pt idx="31">
                  <c:v>-2.531924761394834E-3</c:v>
                </c:pt>
                <c:pt idx="32">
                  <c:v>-2.5231407848560101E-3</c:v>
                </c:pt>
                <c:pt idx="33">
                  <c:v>-2.5113374305505455E-3</c:v>
                </c:pt>
                <c:pt idx="34">
                  <c:v>-2.4948801334880727E-3</c:v>
                </c:pt>
                <c:pt idx="35">
                  <c:v>-2.4737156462084388E-3</c:v>
                </c:pt>
                <c:pt idx="36">
                  <c:v>-2.4500938710107743E-3</c:v>
                </c:pt>
                <c:pt idx="37">
                  <c:v>-2.425743217443526E-3</c:v>
                </c:pt>
                <c:pt idx="38">
                  <c:v>-2.4017109439925452E-3</c:v>
                </c:pt>
                <c:pt idx="39">
                  <c:v>-2.3769016384493219E-3</c:v>
                </c:pt>
                <c:pt idx="40">
                  <c:v>-2.3496019545118339E-3</c:v>
                </c:pt>
                <c:pt idx="41">
                  <c:v>-2.3262473849894744E-3</c:v>
                </c:pt>
                <c:pt idx="42">
                  <c:v>-2.296795010749357E-3</c:v>
                </c:pt>
                <c:pt idx="43">
                  <c:v>-2.2545024192312246E-3</c:v>
                </c:pt>
                <c:pt idx="44">
                  <c:v>-2.1991418394972893E-3</c:v>
                </c:pt>
                <c:pt idx="45">
                  <c:v>-2.1530568734016431E-3</c:v>
                </c:pt>
                <c:pt idx="46">
                  <c:v>-2.1208015354274613E-3</c:v>
                </c:pt>
                <c:pt idx="47">
                  <c:v>-2.100657817589769E-3</c:v>
                </c:pt>
                <c:pt idx="48">
                  <c:v>-2.081000267040535E-3</c:v>
                </c:pt>
                <c:pt idx="49">
                  <c:v>-2.0658509556499872E-3</c:v>
                </c:pt>
                <c:pt idx="50">
                  <c:v>-2.0571489359945301E-3</c:v>
                </c:pt>
                <c:pt idx="51">
                  <c:v>-2.046078675032096E-3</c:v>
                </c:pt>
              </c:numCache>
            </c:numRef>
          </c:val>
          <c:smooth val="0"/>
          <c:extLst>
            <c:ext xmlns:c16="http://schemas.microsoft.com/office/drawing/2014/chart" uri="{C3380CC4-5D6E-409C-BE32-E72D297353CC}">
              <c16:uniqueId val="{00000002-F590-4E3E-8207-1444711AA131}"/>
            </c:ext>
          </c:extLst>
        </c:ser>
        <c:ser>
          <c:idx val="0"/>
          <c:order val="3"/>
          <c:tx>
            <c:strRef>
              <c:f>'Fig 2.20'!$B$20</c:f>
              <c:strCache>
                <c:ptCount val="1"/>
                <c:pt idx="0">
                  <c:v>dont CNRACL</c:v>
                </c:pt>
              </c:strCache>
            </c:strRef>
          </c:tx>
          <c:spPr>
            <a:ln w="28575" cap="rnd">
              <a:solidFill>
                <a:schemeClr val="accent4"/>
              </a:solidFill>
              <a:prstDash val="sysDash"/>
              <a:round/>
            </a:ln>
            <a:effectLst/>
          </c:spPr>
          <c:marker>
            <c:symbol val="none"/>
          </c:marker>
          <c:val>
            <c:numRef>
              <c:f>'Fig 2.20'!$C$23:$BB$23</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-2.457889748914293E-3</c:v>
                </c:pt>
                <c:pt idx="10">
                  <c:v>-2.6118154026919613E-3</c:v>
                </c:pt>
                <c:pt idx="11">
                  <c:v>-2.7323180435946132E-3</c:v>
                </c:pt>
                <c:pt idx="12">
                  <c:v>-2.8430844468773407E-3</c:v>
                </c:pt>
                <c:pt idx="13">
                  <c:v>-2.9605212444205305E-3</c:v>
                </c:pt>
                <c:pt idx="14">
                  <c:v>-2.9998498665478384E-3</c:v>
                </c:pt>
                <c:pt idx="15">
                  <c:v>-3.0128255874420952E-3</c:v>
                </c:pt>
                <c:pt idx="16">
                  <c:v>-3.0001026593951896E-3</c:v>
                </c:pt>
                <c:pt idx="17">
                  <c:v>-2.9572733492296633E-3</c:v>
                </c:pt>
                <c:pt idx="18">
                  <c:v>-2.9111143707257515E-3</c:v>
                </c:pt>
                <c:pt idx="19">
                  <c:v>-2.8785680384209233E-3</c:v>
                </c:pt>
                <c:pt idx="20">
                  <c:v>-2.8588156066594638E-3</c:v>
                </c:pt>
                <c:pt idx="21">
                  <c:v>-2.8570288490593039E-3</c:v>
                </c:pt>
                <c:pt idx="22">
                  <c:v>-2.8564341824493912E-3</c:v>
                </c:pt>
                <c:pt idx="23">
                  <c:v>-2.8580869977315954E-3</c:v>
                </c:pt>
                <c:pt idx="24">
                  <c:v>-2.8600796278938183E-3</c:v>
                </c:pt>
                <c:pt idx="25">
                  <c:v>-2.8502838877879138E-3</c:v>
                </c:pt>
                <c:pt idx="26">
                  <c:v>-2.8350124194890195E-3</c:v>
                </c:pt>
                <c:pt idx="27">
                  <c:v>-2.8336566326302602E-3</c:v>
                </c:pt>
                <c:pt idx="28">
                  <c:v>-2.8393649835101844E-3</c:v>
                </c:pt>
                <c:pt idx="29">
                  <c:v>-2.8540259296820818E-3</c:v>
                </c:pt>
                <c:pt idx="30">
                  <c:v>-2.856677080370176E-3</c:v>
                </c:pt>
                <c:pt idx="31">
                  <c:v>-2.8562460208666112E-3</c:v>
                </c:pt>
                <c:pt idx="32">
                  <c:v>-2.8510239733064036E-3</c:v>
                </c:pt>
                <c:pt idx="33">
                  <c:v>-2.8392344788123434E-3</c:v>
                </c:pt>
                <c:pt idx="34">
                  <c:v>-2.8178585543122206E-3</c:v>
                </c:pt>
                <c:pt idx="35">
                  <c:v>-2.7905707362029381E-3</c:v>
                </c:pt>
                <c:pt idx="36">
                  <c:v>-2.7553793244177432E-3</c:v>
                </c:pt>
                <c:pt idx="37">
                  <c:v>-2.7137862927548041E-3</c:v>
                </c:pt>
                <c:pt idx="38">
                  <c:v>-2.6724323751591197E-3</c:v>
                </c:pt>
                <c:pt idx="39">
                  <c:v>-2.6309117814924008E-3</c:v>
                </c:pt>
                <c:pt idx="40">
                  <c:v>-2.5880361719393397E-3</c:v>
                </c:pt>
                <c:pt idx="41">
                  <c:v>-2.5528724845659927E-3</c:v>
                </c:pt>
                <c:pt idx="42">
                  <c:v>-2.5171578938638309E-3</c:v>
                </c:pt>
                <c:pt idx="43">
                  <c:v>-2.4691159860871833E-3</c:v>
                </c:pt>
                <c:pt idx="44">
                  <c:v>-2.4107868394995183E-3</c:v>
                </c:pt>
                <c:pt idx="45">
                  <c:v>-2.3602475651500355E-3</c:v>
                </c:pt>
                <c:pt idx="46">
                  <c:v>-2.3265720841838256E-3</c:v>
                </c:pt>
                <c:pt idx="47">
                  <c:v>-2.3016484699008369E-3</c:v>
                </c:pt>
                <c:pt idx="48">
                  <c:v>-2.2783044161734812E-3</c:v>
                </c:pt>
                <c:pt idx="49">
                  <c:v>-2.2600363372874627E-3</c:v>
                </c:pt>
                <c:pt idx="50">
                  <c:v>-2.2466816248551714E-3</c:v>
                </c:pt>
                <c:pt idx="51">
                  <c:v>-2.2325257630068738E-3</c:v>
                </c:pt>
              </c:numCache>
            </c:numRef>
          </c:val>
          <c:smooth val="0"/>
          <c:extLst>
            <c:ext xmlns:c16="http://schemas.microsoft.com/office/drawing/2014/chart" uri="{C3380CC4-5D6E-409C-BE32-E72D297353CC}">
              <c16:uniqueId val="{00000003-F590-4E3E-8207-1444711AA131}"/>
            </c:ext>
          </c:extLst>
        </c:ser>
        <c:ser>
          <c:idx val="17"/>
          <c:order val="4"/>
          <c:tx>
            <c:strRef>
              <c:f>'Fig 2.20'!$B$25</c:f>
              <c:strCache>
                <c:ptCount val="1"/>
                <c:pt idx="0">
                  <c:v>Non-salariés</c:v>
                </c:pt>
              </c:strCache>
            </c:strRef>
          </c:tx>
          <c:spPr>
            <a:ln w="28575" cap="rnd">
              <a:solidFill>
                <a:schemeClr val="accent6"/>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2.20'!$C$28:$BB$28</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-7.1313191350161689E-4</c:v>
                </c:pt>
                <c:pt idx="10">
                  <c:v>-6.9484835771170279E-4</c:v>
                </c:pt>
                <c:pt idx="11">
                  <c:v>-6.6734473971268461E-4</c:v>
                </c:pt>
                <c:pt idx="12">
                  <c:v>-6.4099461246982115E-4</c:v>
                </c:pt>
                <c:pt idx="13">
                  <c:v>-6.0976089832321789E-4</c:v>
                </c:pt>
                <c:pt idx="14">
                  <c:v>-5.4066076108598513E-4</c:v>
                </c:pt>
                <c:pt idx="15">
                  <c:v>-4.6716863188162212E-4</c:v>
                </c:pt>
                <c:pt idx="16">
                  <c:v>-3.9206537738962783E-4</c:v>
                </c:pt>
                <c:pt idx="17">
                  <c:v>-3.1871800176105566E-4</c:v>
                </c:pt>
                <c:pt idx="18">
                  <c:v>-2.4732288182885594E-4</c:v>
                </c:pt>
                <c:pt idx="19">
                  <c:v>-1.7393721363001026E-4</c:v>
                </c:pt>
                <c:pt idx="20">
                  <c:v>-9.7685631768178703E-5</c:v>
                </c:pt>
                <c:pt idx="21">
                  <c:v>-2.8005501944779361E-5</c:v>
                </c:pt>
                <c:pt idx="22">
                  <c:v>3.9063272808558501E-5</c:v>
                </c:pt>
                <c:pt idx="23">
                  <c:v>1.0333257625616977E-4</c:v>
                </c:pt>
                <c:pt idx="24">
                  <c:v>1.6688415832025964E-4</c:v>
                </c:pt>
                <c:pt idx="25">
                  <c:v>2.2864200620628487E-4</c:v>
                </c:pt>
                <c:pt idx="26">
                  <c:v>2.8916088807080537E-4</c:v>
                </c:pt>
                <c:pt idx="27">
                  <c:v>3.4280192221472754E-4</c:v>
                </c:pt>
                <c:pt idx="28">
                  <c:v>3.9222499835883402E-4</c:v>
                </c:pt>
                <c:pt idx="29">
                  <c:v>4.3985258829055095E-4</c:v>
                </c:pt>
                <c:pt idx="30">
                  <c:v>4.776554197429058E-4</c:v>
                </c:pt>
                <c:pt idx="31">
                  <c:v>5.1531697153976881E-4</c:v>
                </c:pt>
                <c:pt idx="32">
                  <c:v>5.4936150819298243E-4</c:v>
                </c:pt>
                <c:pt idx="33">
                  <c:v>5.826524019472961E-4</c:v>
                </c:pt>
                <c:pt idx="34">
                  <c:v>6.1049333242447698E-4</c:v>
                </c:pt>
                <c:pt idx="35">
                  <c:v>6.3466887196629487E-4</c:v>
                </c:pt>
                <c:pt idx="36">
                  <c:v>6.6137461474737296E-4</c:v>
                </c:pt>
                <c:pt idx="37">
                  <c:v>6.8603298901057184E-4</c:v>
                </c:pt>
                <c:pt idx="38">
                  <c:v>7.1249188854111654E-4</c:v>
                </c:pt>
                <c:pt idx="39">
                  <c:v>7.3534523910218346E-4</c:v>
                </c:pt>
                <c:pt idx="40">
                  <c:v>7.5427063606099687E-4</c:v>
                </c:pt>
                <c:pt idx="41">
                  <c:v>7.7057168997987213E-4</c:v>
                </c:pt>
                <c:pt idx="42">
                  <c:v>7.9296713981828401E-4</c:v>
                </c:pt>
                <c:pt idx="43">
                  <c:v>8.1571468777344881E-4</c:v>
                </c:pt>
                <c:pt idx="44">
                  <c:v>8.3767309554989931E-4</c:v>
                </c:pt>
                <c:pt idx="45">
                  <c:v>8.561965320757663E-4</c:v>
                </c:pt>
                <c:pt idx="46">
                  <c:v>8.7731471497908171E-4</c:v>
                </c:pt>
                <c:pt idx="47">
                  <c:v>8.9891933905351202E-4</c:v>
                </c:pt>
                <c:pt idx="48">
                  <c:v>9.2304578675689872E-4</c:v>
                </c:pt>
                <c:pt idx="49">
                  <c:v>9.4769082280224534E-4</c:v>
                </c:pt>
                <c:pt idx="50">
                  <c:v>9.7256208394831288E-4</c:v>
                </c:pt>
                <c:pt idx="51">
                  <c:v>9.9841844318465265E-4</c:v>
                </c:pt>
              </c:numCache>
            </c:numRef>
          </c:val>
          <c:smooth val="0"/>
          <c:extLst>
            <c:ext xmlns:c16="http://schemas.microsoft.com/office/drawing/2014/chart" uri="{C3380CC4-5D6E-409C-BE32-E72D297353CC}">
              <c16:uniqueId val="{00000004-F590-4E3E-8207-1444711AA131}"/>
            </c:ext>
          </c:extLst>
        </c:ser>
        <c:ser>
          <c:idx val="22"/>
          <c:order val="5"/>
          <c:tx>
            <c:strRef>
              <c:f>'Fig 2.20'!$B$30</c:f>
              <c:strCache>
                <c:ptCount val="1"/>
                <c:pt idx="0">
                  <c:v>Ensemble</c:v>
                </c:pt>
              </c:strCache>
            </c:strRef>
          </c:tx>
          <c:spPr>
            <a:ln w="28575" cap="rnd">
              <a:solidFill>
                <a:srgbClr val="31859C"/>
              </a:solidFill>
              <a:round/>
            </a:ln>
            <a:effectLst/>
          </c:spPr>
          <c:marker>
            <c:symbol val="none"/>
          </c:marker>
          <c:cat>
            <c:numRef>
              <c:f>'Fig 2.20'!$C$4:$BB$4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2.20'!$C$33:$BB$33</c:f>
              <c:numCache>
                <c:formatCode>0.0%</c:formatCode>
                <c:ptCount val="52"/>
                <c:pt idx="0">
                  <c:v>-8.4183762714351573E-5</c:v>
                </c:pt>
                <c:pt idx="1">
                  <c:v>-6.0131671667099373E-3</c:v>
                </c:pt>
                <c:pt idx="2">
                  <c:v>3.5090792403355553E-4</c:v>
                </c:pt>
                <c:pt idx="3">
                  <c:v>1.2295769464706341E-3</c:v>
                </c:pt>
                <c:pt idx="4">
                  <c:v>-6.4287656011929872E-4</c:v>
                </c:pt>
                <c:pt idx="5">
                  <c:v>-2.8375997997582281E-3</c:v>
                </c:pt>
                <c:pt idx="6">
                  <c:v>-3.6477221781584523E-3</c:v>
                </c:pt>
                <c:pt idx="7">
                  <c:v>-3.7100974143483845E-3</c:v>
                </c:pt>
                <c:pt idx="8">
                  <c:v>-3.7959710719951412E-3</c:v>
                </c:pt>
                <c:pt idx="9">
                  <c:v>-4.2110593682336828E-3</c:v>
                </c:pt>
                <c:pt idx="10">
                  <c:v>-4.9107641296421423E-3</c:v>
                </c:pt>
                <c:pt idx="11">
                  <c:v>-5.5091843870504753E-3</c:v>
                </c:pt>
                <c:pt idx="12">
                  <c:v>-6.3709274396439586E-3</c:v>
                </c:pt>
                <c:pt idx="13">
                  <c:v>-7.1400328943756475E-3</c:v>
                </c:pt>
                <c:pt idx="14">
                  <c:v>-7.3436340600559757E-3</c:v>
                </c:pt>
                <c:pt idx="15">
                  <c:v>-7.3391625189002108E-3</c:v>
                </c:pt>
                <c:pt idx="16">
                  <c:v>-7.209477760801053E-3</c:v>
                </c:pt>
                <c:pt idx="17">
                  <c:v>-6.9584173376438518E-3</c:v>
                </c:pt>
                <c:pt idx="18">
                  <c:v>-6.720613121697111E-3</c:v>
                </c:pt>
                <c:pt idx="19">
                  <c:v>-6.4444082857368912E-3</c:v>
                </c:pt>
                <c:pt idx="20">
                  <c:v>-6.1500125446025955E-3</c:v>
                </c:pt>
                <c:pt idx="21">
                  <c:v>-6.0304944084298151E-3</c:v>
                </c:pt>
                <c:pt idx="22">
                  <c:v>-6.0000329589338097E-3</c:v>
                </c:pt>
                <c:pt idx="23">
                  <c:v>-6.0214661544533421E-3</c:v>
                </c:pt>
                <c:pt idx="24">
                  <c:v>-6.1481288376999121E-3</c:v>
                </c:pt>
                <c:pt idx="25">
                  <c:v>-6.2060093691587992E-3</c:v>
                </c:pt>
                <c:pt idx="26">
                  <c:v>-6.1739861741884894E-3</c:v>
                </c:pt>
                <c:pt idx="27">
                  <c:v>-6.1790348258257133E-3</c:v>
                </c:pt>
                <c:pt idx="28">
                  <c:v>-6.2130752048423499E-3</c:v>
                </c:pt>
                <c:pt idx="29">
                  <c:v>-6.2329173826638773E-3</c:v>
                </c:pt>
                <c:pt idx="30">
                  <c:v>-6.2618273247599943E-3</c:v>
                </c:pt>
                <c:pt idx="31">
                  <c:v>-6.2150618069704011E-3</c:v>
                </c:pt>
                <c:pt idx="32">
                  <c:v>-6.2191733730349308E-3</c:v>
                </c:pt>
                <c:pt idx="33">
                  <c:v>-6.1451186067447705E-3</c:v>
                </c:pt>
                <c:pt idx="34">
                  <c:v>-6.0569609021763893E-3</c:v>
                </c:pt>
                <c:pt idx="35">
                  <c:v>-5.9503371163589225E-3</c:v>
                </c:pt>
                <c:pt idx="36">
                  <c:v>-5.6893383829935418E-3</c:v>
                </c:pt>
                <c:pt idx="37">
                  <c:v>-5.448156807260629E-3</c:v>
                </c:pt>
                <c:pt idx="38">
                  <c:v>-5.2042074871964106E-3</c:v>
                </c:pt>
                <c:pt idx="39">
                  <c:v>-4.9770755851720194E-3</c:v>
                </c:pt>
                <c:pt idx="40">
                  <c:v>-4.7710445557422321E-3</c:v>
                </c:pt>
                <c:pt idx="41">
                  <c:v>-4.6307308736371622E-3</c:v>
                </c:pt>
                <c:pt idx="42">
                  <c:v>-4.4224344115630365E-3</c:v>
                </c:pt>
                <c:pt idx="43">
                  <c:v>-4.2286304273010666E-3</c:v>
                </c:pt>
                <c:pt idx="44">
                  <c:v>-3.8227699272192495E-3</c:v>
                </c:pt>
                <c:pt idx="45">
                  <c:v>-3.6632367160192858E-3</c:v>
                </c:pt>
                <c:pt idx="46">
                  <c:v>-3.541011455521853E-3</c:v>
                </c:pt>
                <c:pt idx="47">
                  <c:v>-3.5050544990279375E-3</c:v>
                </c:pt>
                <c:pt idx="48">
                  <c:v>-3.4699798884781086E-3</c:v>
                </c:pt>
                <c:pt idx="49">
                  <c:v>-3.4323279476662361E-3</c:v>
                </c:pt>
                <c:pt idx="50">
                  <c:v>-3.4915243173992833E-3</c:v>
                </c:pt>
                <c:pt idx="51">
                  <c:v>-3.5563968084277864E-3</c:v>
                </c:pt>
              </c:numCache>
            </c:numRef>
          </c:val>
          <c:smooth val="0"/>
          <c:extLst>
            <c:ext xmlns:c16="http://schemas.microsoft.com/office/drawing/2014/chart" uri="{C3380CC4-5D6E-409C-BE32-E72D297353CC}">
              <c16:uniqueId val="{00000005-F590-4E3E-8207-1444711AA131}"/>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2.21'!$B$5</c:f>
              <c:strCache>
                <c:ptCount val="1"/>
                <c:pt idx="0">
                  <c:v>Salariés du privé base et FSV</c:v>
                </c:pt>
              </c:strCache>
            </c:strRef>
          </c:tx>
          <c:spPr>
            <a:ln w="28575" cap="rnd">
              <a:solidFill>
                <a:schemeClr val="accent5"/>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2.21'!$C$7:$BB$7</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-1.0919385542027052E-3</c:v>
                </c:pt>
                <c:pt idx="10">
                  <c:v>-1.4662270056469348E-3</c:v>
                </c:pt>
                <c:pt idx="11">
                  <c:v>-1.8570950830988572E-3</c:v>
                </c:pt>
                <c:pt idx="12">
                  <c:v>-2.4104707707529108E-3</c:v>
                </c:pt>
                <c:pt idx="13">
                  <c:v>-3.1175222870277949E-3</c:v>
                </c:pt>
                <c:pt idx="14">
                  <c:v>-3.5185051846410229E-3</c:v>
                </c:pt>
                <c:pt idx="15">
                  <c:v>-3.8426286668722387E-3</c:v>
                </c:pt>
                <c:pt idx="16">
                  <c:v>-4.0730612112398687E-3</c:v>
                </c:pt>
                <c:pt idx="17">
                  <c:v>-4.2454857241053801E-3</c:v>
                </c:pt>
                <c:pt idx="18">
                  <c:v>-4.4095084869236051E-3</c:v>
                </c:pt>
                <c:pt idx="19">
                  <c:v>-4.5554231744228124E-3</c:v>
                </c:pt>
                <c:pt idx="20">
                  <c:v>-4.7096854932264995E-3</c:v>
                </c:pt>
                <c:pt idx="21">
                  <c:v>-4.9700777453680484E-3</c:v>
                </c:pt>
                <c:pt idx="22">
                  <c:v>-5.2563108237585476E-3</c:v>
                </c:pt>
                <c:pt idx="23">
                  <c:v>-5.6151815493356849E-3</c:v>
                </c:pt>
                <c:pt idx="24">
                  <c:v>-6.0363297038274755E-3</c:v>
                </c:pt>
                <c:pt idx="25">
                  <c:v>-6.4039661407811338E-3</c:v>
                </c:pt>
                <c:pt idx="26">
                  <c:v>-6.7043735589916859E-3</c:v>
                </c:pt>
                <c:pt idx="27">
                  <c:v>-6.9930793104496861E-3</c:v>
                </c:pt>
                <c:pt idx="28">
                  <c:v>-7.284311621327498E-3</c:v>
                </c:pt>
                <c:pt idx="29">
                  <c:v>-7.5784389471706612E-3</c:v>
                </c:pt>
                <c:pt idx="30">
                  <c:v>-7.8786088722808609E-3</c:v>
                </c:pt>
                <c:pt idx="31">
                  <c:v>-8.1304867254020363E-3</c:v>
                </c:pt>
                <c:pt idx="32">
                  <c:v>-8.3707116737929479E-3</c:v>
                </c:pt>
                <c:pt idx="33">
                  <c:v>-8.6056367067892242E-3</c:v>
                </c:pt>
                <c:pt idx="34">
                  <c:v>-8.8205828600938022E-3</c:v>
                </c:pt>
                <c:pt idx="35">
                  <c:v>-9.0451108574942582E-3</c:v>
                </c:pt>
                <c:pt idx="36">
                  <c:v>-9.1899463839390447E-3</c:v>
                </c:pt>
                <c:pt idx="37">
                  <c:v>-9.2977410510449859E-3</c:v>
                </c:pt>
                <c:pt idx="38">
                  <c:v>-9.4276699025251237E-3</c:v>
                </c:pt>
                <c:pt idx="39">
                  <c:v>-9.5878182564012246E-3</c:v>
                </c:pt>
                <c:pt idx="40">
                  <c:v>-9.7707142864677521E-3</c:v>
                </c:pt>
                <c:pt idx="41">
                  <c:v>-9.9606573795517975E-3</c:v>
                </c:pt>
                <c:pt idx="42">
                  <c:v>-1.0122199626711528E-2</c:v>
                </c:pt>
                <c:pt idx="43">
                  <c:v>-1.0289236266646538E-2</c:v>
                </c:pt>
                <c:pt idx="44">
                  <c:v>-1.045723375243908E-2</c:v>
                </c:pt>
                <c:pt idx="45">
                  <c:v>-1.0617266721726845E-2</c:v>
                </c:pt>
                <c:pt idx="46">
                  <c:v>-1.079230675917147E-2</c:v>
                </c:pt>
                <c:pt idx="47">
                  <c:v>-1.0975399693595608E-2</c:v>
                </c:pt>
                <c:pt idx="48">
                  <c:v>-1.1157777516629733E-2</c:v>
                </c:pt>
                <c:pt idx="49">
                  <c:v>-1.1327799377812676E-2</c:v>
                </c:pt>
                <c:pt idx="50">
                  <c:v>-1.1508858523428742E-2</c:v>
                </c:pt>
                <c:pt idx="51">
                  <c:v>-1.1713943396717108E-2</c:v>
                </c:pt>
              </c:numCache>
            </c:numRef>
          </c:val>
          <c:smooth val="0"/>
          <c:extLst>
            <c:ext xmlns:c16="http://schemas.microsoft.com/office/drawing/2014/chart" uri="{C3380CC4-5D6E-409C-BE32-E72D297353CC}">
              <c16:uniqueId val="{00000000-E9C5-4280-96E5-2A5D0EF1A2B8}"/>
            </c:ext>
          </c:extLst>
        </c:ser>
        <c:ser>
          <c:idx val="7"/>
          <c:order val="1"/>
          <c:tx>
            <c:strRef>
              <c:f>'Fig 2.21'!$B$10</c:f>
              <c:strCache>
                <c:ptCount val="1"/>
                <c:pt idx="0">
                  <c:v>Salariés du privé complémentaires</c:v>
                </c:pt>
              </c:strCache>
            </c:strRef>
          </c:tx>
          <c:spPr>
            <a:ln w="28575" cap="rnd">
              <a:solidFill>
                <a:srgbClr val="800080"/>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2.21'!$C$12:$BB$12</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5.7559425769859035E-4</c:v>
                </c:pt>
                <c:pt idx="10">
                  <c:v>3.1051079637083728E-4</c:v>
                </c:pt>
                <c:pt idx="11">
                  <c:v>1.0323812713824293E-4</c:v>
                </c:pt>
                <c:pt idx="12">
                  <c:v>-2.6924633782250684E-4</c:v>
                </c:pt>
                <c:pt idx="13">
                  <c:v>-4.4124461615577953E-4</c:v>
                </c:pt>
                <c:pt idx="14">
                  <c:v>-5.0004780892945466E-4</c:v>
                </c:pt>
                <c:pt idx="15">
                  <c:v>-4.7735200030097485E-4</c:v>
                </c:pt>
                <c:pt idx="16">
                  <c:v>-4.2021418462046684E-4</c:v>
                </c:pt>
                <c:pt idx="17">
                  <c:v>-3.0999207374900195E-4</c:v>
                </c:pt>
                <c:pt idx="18">
                  <c:v>-2.2244224173838256E-4</c:v>
                </c:pt>
                <c:pt idx="19">
                  <c:v>-1.076947028657918E-4</c:v>
                </c:pt>
                <c:pt idx="20">
                  <c:v>3.5128499958611559E-5</c:v>
                </c:pt>
                <c:pt idx="21">
                  <c:v>1.4320229830350889E-4</c:v>
                </c:pt>
                <c:pt idx="22">
                  <c:v>2.0336622044258429E-4</c:v>
                </c:pt>
                <c:pt idx="23">
                  <c:v>2.7146157706158663E-4</c:v>
                </c:pt>
                <c:pt idx="24">
                  <c:v>3.0771318232417771E-4</c:v>
                </c:pt>
                <c:pt idx="25">
                  <c:v>3.5948207782952185E-4</c:v>
                </c:pt>
                <c:pt idx="26">
                  <c:v>4.203019067232569E-4</c:v>
                </c:pt>
                <c:pt idx="27">
                  <c:v>4.7175856297800717E-4</c:v>
                </c:pt>
                <c:pt idx="28">
                  <c:v>5.0801111865864113E-4</c:v>
                </c:pt>
                <c:pt idx="29">
                  <c:v>5.6948999928117111E-4</c:v>
                </c:pt>
                <c:pt idx="30">
                  <c:v>6.5486653537899508E-4</c:v>
                </c:pt>
                <c:pt idx="31">
                  <c:v>7.3001817982767947E-4</c:v>
                </c:pt>
                <c:pt idx="32">
                  <c:v>7.9811665137578119E-4</c:v>
                </c:pt>
                <c:pt idx="33">
                  <c:v>9.4288216726679669E-4</c:v>
                </c:pt>
                <c:pt idx="34">
                  <c:v>1.0930510471325941E-3</c:v>
                </c:pt>
                <c:pt idx="35">
                  <c:v>1.2258351580028345E-3</c:v>
                </c:pt>
                <c:pt idx="36">
                  <c:v>1.4160098184243033E-3</c:v>
                </c:pt>
                <c:pt idx="37">
                  <c:v>1.627271532438905E-3</c:v>
                </c:pt>
                <c:pt idx="38">
                  <c:v>1.8558704313750146E-3</c:v>
                </c:pt>
                <c:pt idx="39">
                  <c:v>2.0990844392567917E-3</c:v>
                </c:pt>
                <c:pt idx="40">
                  <c:v>2.3032940210403891E-3</c:v>
                </c:pt>
                <c:pt idx="41">
                  <c:v>2.5326934253796091E-3</c:v>
                </c:pt>
                <c:pt idx="42">
                  <c:v>2.724002340888855E-3</c:v>
                </c:pt>
                <c:pt idx="43">
                  <c:v>2.9347994641894457E-3</c:v>
                </c:pt>
                <c:pt idx="44">
                  <c:v>3.1244753135267825E-3</c:v>
                </c:pt>
                <c:pt idx="45">
                  <c:v>3.2966064974966416E-3</c:v>
                </c:pt>
                <c:pt idx="46">
                  <c:v>3.4285419346692797E-3</c:v>
                </c:pt>
                <c:pt idx="47">
                  <c:v>3.4904474085554679E-3</c:v>
                </c:pt>
                <c:pt idx="48">
                  <c:v>3.5729526584246316E-3</c:v>
                </c:pt>
                <c:pt idx="49">
                  <c:v>3.590395881486734E-3</c:v>
                </c:pt>
                <c:pt idx="50">
                  <c:v>3.5779543261709318E-3</c:v>
                </c:pt>
                <c:pt idx="51">
                  <c:v>3.5461275068838852E-3</c:v>
                </c:pt>
              </c:numCache>
            </c:numRef>
          </c:val>
          <c:smooth val="0"/>
          <c:extLst>
            <c:ext xmlns:c16="http://schemas.microsoft.com/office/drawing/2014/chart" uri="{C3380CC4-5D6E-409C-BE32-E72D297353CC}">
              <c16:uniqueId val="{00000001-E9C5-4280-96E5-2A5D0EF1A2B8}"/>
            </c:ext>
          </c:extLst>
        </c:ser>
        <c:ser>
          <c:idx val="12"/>
          <c:order val="2"/>
          <c:tx>
            <c:strRef>
              <c:f>'Fig 2.21'!$B$15</c:f>
              <c:strCache>
                <c:ptCount val="1"/>
                <c:pt idx="0">
                  <c:v>Fonctionnaires et régimes spéciaux</c:v>
                </c:pt>
              </c:strCache>
            </c:strRef>
          </c:tx>
          <c:spPr>
            <a:ln w="28575" cap="rnd">
              <a:solidFill>
                <a:schemeClr val="accent4"/>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2.21'!$C$17:$BB$17</c:f>
              <c:numCache>
                <c:formatCode>0.0%</c:formatCode>
                <c:ptCount val="52"/>
                <c:pt idx="0">
                  <c:v>1.6106476182446705E-4</c:v>
                </c:pt>
                <c:pt idx="1">
                  <c:v>-1.5838538608548697E-4</c:v>
                </c:pt>
                <c:pt idx="2">
                  <c:v>-2.3652679124637477E-5</c:v>
                </c:pt>
                <c:pt idx="3">
                  <c:v>4.3315503340565775E-5</c:v>
                </c:pt>
                <c:pt idx="4">
                  <c:v>-2.6993964729270931E-4</c:v>
                </c:pt>
                <c:pt idx="5">
                  <c:v>-1.333789884971695E-3</c:v>
                </c:pt>
                <c:pt idx="6">
                  <c:v>-1.7243766784365844E-3</c:v>
                </c:pt>
                <c:pt idx="7">
                  <c:v>-1.8790923261249523E-3</c:v>
                </c:pt>
                <c:pt idx="8">
                  <c:v>-1.8952652742334972E-3</c:v>
                </c:pt>
                <c:pt idx="9">
                  <c:v>-2.0147124763569765E-3</c:v>
                </c:pt>
                <c:pt idx="10">
                  <c:v>-2.0043848440218365E-3</c:v>
                </c:pt>
                <c:pt idx="11">
                  <c:v>-1.9027636752503227E-3</c:v>
                </c:pt>
                <c:pt idx="12">
                  <c:v>-1.8247935789258637E-3</c:v>
                </c:pt>
                <c:pt idx="13">
                  <c:v>-1.7713481671611936E-3</c:v>
                </c:pt>
                <c:pt idx="14">
                  <c:v>-1.5504278282747613E-3</c:v>
                </c:pt>
                <c:pt idx="15">
                  <c:v>-1.2617745857833249E-3</c:v>
                </c:pt>
                <c:pt idx="16">
                  <c:v>-9.0365440424402393E-4</c:v>
                </c:pt>
                <c:pt idx="17">
                  <c:v>-4.9989523586538992E-4</c:v>
                </c:pt>
                <c:pt idx="18">
                  <c:v>-8.5375308532739669E-5</c:v>
                </c:pt>
                <c:pt idx="19">
                  <c:v>3.2782430250159061E-4</c:v>
                </c:pt>
                <c:pt idx="20">
                  <c:v>7.1854209569194305E-4</c:v>
                </c:pt>
                <c:pt idx="21">
                  <c:v>1.0761957061599242E-3</c:v>
                </c:pt>
                <c:pt idx="22">
                  <c:v>1.4361459780042746E-3</c:v>
                </c:pt>
                <c:pt idx="23">
                  <c:v>1.8001281659302329E-3</c:v>
                </c:pt>
                <c:pt idx="24">
                  <c:v>2.1689920987371311E-3</c:v>
                </c:pt>
                <c:pt idx="25">
                  <c:v>2.5640850546644681E-3</c:v>
                </c:pt>
                <c:pt idx="26">
                  <c:v>2.9834429094417886E-3</c:v>
                </c:pt>
                <c:pt idx="27">
                  <c:v>3.374833236804646E-3</c:v>
                </c:pt>
                <c:pt idx="28">
                  <c:v>3.7405305343262869E-3</c:v>
                </c:pt>
                <c:pt idx="29">
                  <c:v>4.0901847085052789E-3</c:v>
                </c:pt>
                <c:pt idx="30">
                  <c:v>4.4402620586394652E-3</c:v>
                </c:pt>
                <c:pt idx="31">
                  <c:v>4.7806712357994635E-3</c:v>
                </c:pt>
                <c:pt idx="32">
                  <c:v>5.1171222536269337E-3</c:v>
                </c:pt>
                <c:pt idx="33">
                  <c:v>5.4565465230599249E-3</c:v>
                </c:pt>
                <c:pt idx="34">
                  <c:v>5.8083780279569175E-3</c:v>
                </c:pt>
                <c:pt idx="35">
                  <c:v>6.1420871147594043E-3</c:v>
                </c:pt>
                <c:pt idx="36">
                  <c:v>6.4400726104410673E-3</c:v>
                </c:pt>
                <c:pt idx="37">
                  <c:v>6.7030819705083365E-3</c:v>
                </c:pt>
                <c:pt idx="38">
                  <c:v>6.9404635773215352E-3</c:v>
                </c:pt>
                <c:pt idx="39">
                  <c:v>7.1776420831372555E-3</c:v>
                </c:pt>
                <c:pt idx="40">
                  <c:v>7.4084669720170214E-3</c:v>
                </c:pt>
                <c:pt idx="41">
                  <c:v>7.6127436755771133E-3</c:v>
                </c:pt>
                <c:pt idx="42">
                  <c:v>7.8218632155423219E-3</c:v>
                </c:pt>
                <c:pt idx="43">
                  <c:v>8.0384547545167342E-3</c:v>
                </c:pt>
                <c:pt idx="44">
                  <c:v>8.2576639342088615E-3</c:v>
                </c:pt>
                <c:pt idx="45">
                  <c:v>8.4616021535465664E-3</c:v>
                </c:pt>
                <c:pt idx="46">
                  <c:v>8.63195970630138E-3</c:v>
                </c:pt>
                <c:pt idx="47">
                  <c:v>8.7969162451931905E-3</c:v>
                </c:pt>
                <c:pt idx="48">
                  <c:v>8.9348088463464988E-3</c:v>
                </c:pt>
                <c:pt idx="49">
                  <c:v>9.0738621614512363E-3</c:v>
                </c:pt>
                <c:pt idx="50">
                  <c:v>9.196477482029803E-3</c:v>
                </c:pt>
                <c:pt idx="51">
                  <c:v>9.3002345867385268E-3</c:v>
                </c:pt>
              </c:numCache>
            </c:numRef>
          </c:val>
          <c:smooth val="0"/>
          <c:extLst>
            <c:ext xmlns:c16="http://schemas.microsoft.com/office/drawing/2014/chart" uri="{C3380CC4-5D6E-409C-BE32-E72D297353CC}">
              <c16:uniqueId val="{00000002-E9C5-4280-96E5-2A5D0EF1A2B8}"/>
            </c:ext>
          </c:extLst>
        </c:ser>
        <c:ser>
          <c:idx val="0"/>
          <c:order val="3"/>
          <c:tx>
            <c:strRef>
              <c:f>'Fig 2.21'!$B$20</c:f>
              <c:strCache>
                <c:ptCount val="1"/>
                <c:pt idx="0">
                  <c:v>dont CNRACL</c:v>
                </c:pt>
              </c:strCache>
            </c:strRef>
          </c:tx>
          <c:spPr>
            <a:ln w="28575" cap="rnd">
              <a:solidFill>
                <a:schemeClr val="accent4"/>
              </a:solidFill>
              <a:prstDash val="sysDash"/>
              <a:round/>
            </a:ln>
            <a:effectLst/>
          </c:spPr>
          <c:marker>
            <c:symbol val="none"/>
          </c:marker>
          <c:val>
            <c:numRef>
              <c:f>'Fig 2.21'!$C$22:$BB$22</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-2.4638639822946269E-3</c:v>
                </c:pt>
                <c:pt idx="10">
                  <c:v>-2.6298710247242528E-3</c:v>
                </c:pt>
                <c:pt idx="11">
                  <c:v>-2.7642617582171692E-3</c:v>
                </c:pt>
                <c:pt idx="12">
                  <c:v>-2.8814368444169637E-3</c:v>
                </c:pt>
                <c:pt idx="13">
                  <c:v>-3.0076063353085139E-3</c:v>
                </c:pt>
                <c:pt idx="14">
                  <c:v>-3.0647767151243711E-3</c:v>
                </c:pt>
                <c:pt idx="15">
                  <c:v>-3.0984170164565462E-3</c:v>
                </c:pt>
                <c:pt idx="16">
                  <c:v>-3.108865517102005E-3</c:v>
                </c:pt>
                <c:pt idx="17">
                  <c:v>-3.0913179019201433E-3</c:v>
                </c:pt>
                <c:pt idx="18">
                  <c:v>-3.0726864068401014E-3</c:v>
                </c:pt>
                <c:pt idx="19">
                  <c:v>-3.0668325774437771E-3</c:v>
                </c:pt>
                <c:pt idx="20">
                  <c:v>-3.0728866241504661E-3</c:v>
                </c:pt>
                <c:pt idx="21">
                  <c:v>-3.0961395856425097E-3</c:v>
                </c:pt>
                <c:pt idx="22">
                  <c:v>-3.119536960988818E-3</c:v>
                </c:pt>
                <c:pt idx="23">
                  <c:v>-3.1440264899829182E-3</c:v>
                </c:pt>
                <c:pt idx="24">
                  <c:v>-3.1676858453865159E-3</c:v>
                </c:pt>
                <c:pt idx="25">
                  <c:v>-3.1780533981245057E-3</c:v>
                </c:pt>
                <c:pt idx="26">
                  <c:v>-3.1816116380854855E-3</c:v>
                </c:pt>
                <c:pt idx="27">
                  <c:v>-3.198401549923892E-3</c:v>
                </c:pt>
                <c:pt idx="28">
                  <c:v>-3.2211460392785858E-3</c:v>
                </c:pt>
                <c:pt idx="29">
                  <c:v>-3.2516711004417272E-3</c:v>
                </c:pt>
                <c:pt idx="30">
                  <c:v>-3.2687521502878071E-3</c:v>
                </c:pt>
                <c:pt idx="31">
                  <c:v>-3.2818382969357117E-3</c:v>
                </c:pt>
                <c:pt idx="32">
                  <c:v>-3.2888584764775228E-3</c:v>
                </c:pt>
                <c:pt idx="33">
                  <c:v>-3.2877985682083482E-3</c:v>
                </c:pt>
                <c:pt idx="34">
                  <c:v>-3.2763178427790366E-3</c:v>
                </c:pt>
                <c:pt idx="35">
                  <c:v>-3.2579530298640427E-3</c:v>
                </c:pt>
                <c:pt idx="36">
                  <c:v>-3.2304479442598457E-3</c:v>
                </c:pt>
                <c:pt idx="37">
                  <c:v>-3.1956781948375024E-3</c:v>
                </c:pt>
                <c:pt idx="38">
                  <c:v>-3.1602746304061078E-3</c:v>
                </c:pt>
                <c:pt idx="39">
                  <c:v>-3.1239015469686415E-3</c:v>
                </c:pt>
                <c:pt idx="40">
                  <c:v>-3.0854558501446317E-3</c:v>
                </c:pt>
                <c:pt idx="41">
                  <c:v>-3.05430705393197E-3</c:v>
                </c:pt>
                <c:pt idx="42">
                  <c:v>-3.0219815289779395E-3</c:v>
                </c:pt>
                <c:pt idx="43">
                  <c:v>-2.9767849526768329E-3</c:v>
                </c:pt>
                <c:pt idx="44">
                  <c:v>-2.9204454768330295E-3</c:v>
                </c:pt>
                <c:pt idx="45">
                  <c:v>-2.871600673027757E-3</c:v>
                </c:pt>
                <c:pt idx="46">
                  <c:v>-2.8393453316262352E-3</c:v>
                </c:pt>
                <c:pt idx="47">
                  <c:v>-2.8159750437843625E-3</c:v>
                </c:pt>
                <c:pt idx="48">
                  <c:v>-2.7936657562784911E-3</c:v>
                </c:pt>
                <c:pt idx="49">
                  <c:v>-2.7763242068048737E-3</c:v>
                </c:pt>
                <c:pt idx="50">
                  <c:v>-2.763687161582741E-3</c:v>
                </c:pt>
                <c:pt idx="51">
                  <c:v>-2.7501217132382778E-3</c:v>
                </c:pt>
              </c:numCache>
            </c:numRef>
          </c:val>
          <c:smooth val="0"/>
          <c:extLst>
            <c:ext xmlns:c16="http://schemas.microsoft.com/office/drawing/2014/chart" uri="{C3380CC4-5D6E-409C-BE32-E72D297353CC}">
              <c16:uniqueId val="{00000003-E9C5-4280-96E5-2A5D0EF1A2B8}"/>
            </c:ext>
          </c:extLst>
        </c:ser>
        <c:ser>
          <c:idx val="17"/>
          <c:order val="4"/>
          <c:tx>
            <c:strRef>
              <c:f>'Fig 2.21'!$B$25</c:f>
              <c:strCache>
                <c:ptCount val="1"/>
                <c:pt idx="0">
                  <c:v>Non-salariés</c:v>
                </c:pt>
              </c:strCache>
            </c:strRef>
          </c:tx>
          <c:spPr>
            <a:ln w="28575" cap="rnd">
              <a:solidFill>
                <a:schemeClr val="accent6">
                  <a:lumMod val="75000"/>
                </a:schemeClr>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2.21'!$C$27:$BB$27</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-7.1960451330946047E-4</c:v>
                </c:pt>
                <c:pt idx="10">
                  <c:v>-7.0820176157048841E-4</c:v>
                </c:pt>
                <c:pt idx="11">
                  <c:v>-6.8936762051637155E-4</c:v>
                </c:pt>
                <c:pt idx="12">
                  <c:v>-6.7523510429659192E-4</c:v>
                </c:pt>
                <c:pt idx="13">
                  <c:v>-6.5809617790707313E-4</c:v>
                </c:pt>
                <c:pt idx="14">
                  <c:v>-6.0639477032385473E-4</c:v>
                </c:pt>
                <c:pt idx="15">
                  <c:v>-5.4966175738532016E-4</c:v>
                </c:pt>
                <c:pt idx="16">
                  <c:v>-4.9056079356098702E-4</c:v>
                </c:pt>
                <c:pt idx="17">
                  <c:v>-4.3098093092752438E-4</c:v>
                </c:pt>
                <c:pt idx="18">
                  <c:v>-3.7418777021369035E-4</c:v>
                </c:pt>
                <c:pt idx="19">
                  <c:v>-3.1458780171530337E-4</c:v>
                </c:pt>
                <c:pt idx="20">
                  <c:v>-2.5353824158976315E-4</c:v>
                </c:pt>
                <c:pt idx="21">
                  <c:v>-1.9646997148067315E-4</c:v>
                </c:pt>
                <c:pt idx="22">
                  <c:v>-1.4207149514135035E-4</c:v>
                </c:pt>
                <c:pt idx="23">
                  <c:v>-8.9621757123557223E-5</c:v>
                </c:pt>
                <c:pt idx="24">
                  <c:v>-3.9207895834064352E-5</c:v>
                </c:pt>
                <c:pt idx="25">
                  <c:v>1.1455309304933721E-5</c:v>
                </c:pt>
                <c:pt idx="26">
                  <c:v>5.869064813976161E-5</c:v>
                </c:pt>
                <c:pt idx="27">
                  <c:v>1.0132530180172357E-4</c:v>
                </c:pt>
                <c:pt idx="28">
                  <c:v>1.3969023585717107E-4</c:v>
                </c:pt>
                <c:pt idx="29">
                  <c:v>1.7326633328324827E-4</c:v>
                </c:pt>
                <c:pt idx="30">
                  <c:v>1.9980219011821697E-4</c:v>
                </c:pt>
                <c:pt idx="31">
                  <c:v>2.2602601751977886E-4</c:v>
                </c:pt>
                <c:pt idx="32">
                  <c:v>2.4898144851805571E-4</c:v>
                </c:pt>
                <c:pt idx="33">
                  <c:v>2.697339049152897E-4</c:v>
                </c:pt>
                <c:pt idx="34">
                  <c:v>2.8692770632599094E-4</c:v>
                </c:pt>
                <c:pt idx="35">
                  <c:v>3.0197591272810177E-4</c:v>
                </c:pt>
                <c:pt idx="36">
                  <c:v>3.1584709933342968E-4</c:v>
                </c:pt>
                <c:pt idx="37">
                  <c:v>3.3173826830974404E-4</c:v>
                </c:pt>
                <c:pt idx="38">
                  <c:v>3.4802341191144098E-4</c:v>
                </c:pt>
                <c:pt idx="39">
                  <c:v>3.6493094076353941E-4</c:v>
                </c:pt>
                <c:pt idx="40">
                  <c:v>3.7053221148785048E-4</c:v>
                </c:pt>
                <c:pt idx="41">
                  <c:v>3.777951803162604E-4</c:v>
                </c:pt>
                <c:pt idx="42">
                  <c:v>3.8802512949544319E-4</c:v>
                </c:pt>
                <c:pt idx="43">
                  <c:v>4.0199086043868782E-4</c:v>
                </c:pt>
                <c:pt idx="44">
                  <c:v>4.1303427312290499E-4</c:v>
                </c:pt>
                <c:pt idx="45">
                  <c:v>4.2432537585004784E-4</c:v>
                </c:pt>
                <c:pt idx="46">
                  <c:v>4.3595382895693282E-4</c:v>
                </c:pt>
                <c:pt idx="47">
                  <c:v>4.4758723177293781E-4</c:v>
                </c:pt>
                <c:pt idx="48">
                  <c:v>4.6090293866731837E-4</c:v>
                </c:pt>
                <c:pt idx="49">
                  <c:v>4.7610583106108377E-4</c:v>
                </c:pt>
                <c:pt idx="50">
                  <c:v>4.9255743351865611E-4</c:v>
                </c:pt>
                <c:pt idx="51">
                  <c:v>5.0648558593239384E-4</c:v>
                </c:pt>
              </c:numCache>
            </c:numRef>
          </c:val>
          <c:smooth val="0"/>
          <c:extLst>
            <c:ext xmlns:c16="http://schemas.microsoft.com/office/drawing/2014/chart" uri="{C3380CC4-5D6E-409C-BE32-E72D297353CC}">
              <c16:uniqueId val="{00000004-E9C5-4280-96E5-2A5D0EF1A2B8}"/>
            </c:ext>
          </c:extLst>
        </c:ser>
        <c:ser>
          <c:idx val="22"/>
          <c:order val="5"/>
          <c:tx>
            <c:strRef>
              <c:f>'Fig 2.21'!$B$30</c:f>
              <c:strCache>
                <c:ptCount val="1"/>
                <c:pt idx="0">
                  <c:v>Ensemble</c:v>
                </c:pt>
              </c:strCache>
            </c:strRef>
          </c:tx>
          <c:spPr>
            <a:ln w="38100" cap="rnd">
              <a:solidFill>
                <a:schemeClr val="accent2">
                  <a:lumMod val="75000"/>
                </a:schemeClr>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2.21'!$C$32:$BB$32</c:f>
              <c:numCache>
                <c:formatCode>0.0%</c:formatCode>
                <c:ptCount val="52"/>
                <c:pt idx="0">
                  <c:v>-8.4183762714351573E-5</c:v>
                </c:pt>
                <c:pt idx="1">
                  <c:v>-6.0131671667099373E-3</c:v>
                </c:pt>
                <c:pt idx="2">
                  <c:v>3.5090792403355553E-4</c:v>
                </c:pt>
                <c:pt idx="3">
                  <c:v>1.8879002268699652E-3</c:v>
                </c:pt>
                <c:pt idx="4">
                  <c:v>1.1776392927106971E-4</c:v>
                </c:pt>
                <c:pt idx="5">
                  <c:v>-2.4904809183992904E-3</c:v>
                </c:pt>
                <c:pt idx="6">
                  <c:v>-3.2485225969552944E-3</c:v>
                </c:pt>
                <c:pt idx="7">
                  <c:v>-3.1485458039906822E-3</c:v>
                </c:pt>
                <c:pt idx="8">
                  <c:v>-3.227129206851781E-3</c:v>
                </c:pt>
                <c:pt idx="9">
                  <c:v>-3.6475170064249052E-3</c:v>
                </c:pt>
                <c:pt idx="10">
                  <c:v>-4.2707041506660215E-3</c:v>
                </c:pt>
                <c:pt idx="11">
                  <c:v>-4.7532125801130198E-3</c:v>
                </c:pt>
                <c:pt idx="12">
                  <c:v>-5.5897644426100013E-3</c:v>
                </c:pt>
                <c:pt idx="13">
                  <c:v>-6.4000193391777205E-3</c:v>
                </c:pt>
                <c:pt idx="14">
                  <c:v>-6.5910810576657874E-3</c:v>
                </c:pt>
                <c:pt idx="15">
                  <c:v>-6.5513008635749437E-3</c:v>
                </c:pt>
                <c:pt idx="16">
                  <c:v>-6.3111542471572246E-3</c:v>
                </c:pt>
                <c:pt idx="17">
                  <c:v>-5.9139986596948579E-3</c:v>
                </c:pt>
                <c:pt idx="18">
                  <c:v>-5.5227357309243774E-3</c:v>
                </c:pt>
                <c:pt idx="19">
                  <c:v>-5.0847749954493482E-3</c:v>
                </c:pt>
                <c:pt idx="20">
                  <c:v>-4.6480044512449969E-3</c:v>
                </c:pt>
                <c:pt idx="21">
                  <c:v>-4.3887033037514622E-3</c:v>
                </c:pt>
                <c:pt idx="22">
                  <c:v>-4.2029943169010764E-3</c:v>
                </c:pt>
                <c:pt idx="23">
                  <c:v>-4.0801672267860578E-3</c:v>
                </c:pt>
                <c:pt idx="24">
                  <c:v>-4.0483643171006223E-3</c:v>
                </c:pt>
                <c:pt idx="25">
                  <c:v>-3.9213871322245353E-3</c:v>
                </c:pt>
                <c:pt idx="26">
                  <c:v>-3.6969563910091707E-3</c:v>
                </c:pt>
                <c:pt idx="27">
                  <c:v>-3.5022841892377587E-3</c:v>
                </c:pt>
                <c:pt idx="28">
                  <c:v>-3.3551862000889554E-3</c:v>
                </c:pt>
                <c:pt idx="29">
                  <c:v>-3.2068320868820777E-3</c:v>
                </c:pt>
                <c:pt idx="30">
                  <c:v>-3.0469702628742601E-3</c:v>
                </c:pt>
                <c:pt idx="31">
                  <c:v>-2.8589071348115724E-3</c:v>
                </c:pt>
                <c:pt idx="32">
                  <c:v>-2.6737810034011267E-3</c:v>
                </c:pt>
                <c:pt idx="33">
                  <c:v>-2.4055170355755662E-3</c:v>
                </c:pt>
                <c:pt idx="34">
                  <c:v>-2.103279847614159E-3</c:v>
                </c:pt>
                <c:pt idx="35">
                  <c:v>-1.8482621830269164E-3</c:v>
                </c:pt>
                <c:pt idx="36">
                  <c:v>-1.493002648661701E-3</c:v>
                </c:pt>
                <c:pt idx="37">
                  <c:v>-1.1127434908776435E-3</c:v>
                </c:pt>
                <c:pt idx="38">
                  <c:v>-7.6207727454591367E-4</c:v>
                </c:pt>
                <c:pt idx="39">
                  <c:v>-4.2699242267044135E-4</c:v>
                </c:pt>
                <c:pt idx="40">
                  <c:v>-1.7079250450746652E-4</c:v>
                </c:pt>
                <c:pt idx="41">
                  <c:v>7.8181071075739128E-5</c:v>
                </c:pt>
                <c:pt idx="42">
                  <c:v>3.255998823141204E-4</c:v>
                </c:pt>
                <c:pt idx="43">
                  <c:v>5.9773686062816744E-4</c:v>
                </c:pt>
                <c:pt idx="44">
                  <c:v>1.0509228155839712E-3</c:v>
                </c:pt>
                <c:pt idx="45">
                  <c:v>1.2759529394352209E-3</c:v>
                </c:pt>
                <c:pt idx="46">
                  <c:v>1.4129099050504135E-3</c:v>
                </c:pt>
                <c:pt idx="47">
                  <c:v>1.4666948058361384E-3</c:v>
                </c:pt>
                <c:pt idx="48">
                  <c:v>1.5160707587035804E-3</c:v>
                </c:pt>
                <c:pt idx="49">
                  <c:v>1.5160330721949444E-3</c:v>
                </c:pt>
                <c:pt idx="50">
                  <c:v>1.4601190297903466E-3</c:v>
                </c:pt>
                <c:pt idx="51">
                  <c:v>1.3394168758274483E-3</c:v>
                </c:pt>
              </c:numCache>
            </c:numRef>
          </c:val>
          <c:smooth val="0"/>
          <c:extLst>
            <c:ext xmlns:c16="http://schemas.microsoft.com/office/drawing/2014/chart" uri="{C3380CC4-5D6E-409C-BE32-E72D297353CC}">
              <c16:uniqueId val="{00000005-E9C5-4280-96E5-2A5D0EF1A2B8}"/>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2.21'!$B$5</c:f>
              <c:strCache>
                <c:ptCount val="1"/>
                <c:pt idx="0">
                  <c:v>Salariés du privé base et FSV</c:v>
                </c:pt>
              </c:strCache>
            </c:strRef>
          </c:tx>
          <c:spPr>
            <a:ln w="28575" cap="rnd">
              <a:solidFill>
                <a:schemeClr val="accent5"/>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2.21'!$C$8:$BB$8</c:f>
              <c:numCache>
                <c:formatCode>0.0%</c:formatCode>
                <c:ptCount val="52"/>
                <c:pt idx="0">
                  <c:v>1.331915222090238E-4</c:v>
                </c:pt>
                <c:pt idx="1">
                  <c:v>-5.0886833844361601E-4</c:v>
                </c:pt>
                <c:pt idx="2">
                  <c:v>2.4630173159193025E-4</c:v>
                </c:pt>
                <c:pt idx="3">
                  <c:v>1.0456623585509764E-3</c:v>
                </c:pt>
                <c:pt idx="4">
                  <c:v>1.139685477155386E-3</c:v>
                </c:pt>
                <c:pt idx="5">
                  <c:v>-1.9949355374498934E-5</c:v>
                </c:pt>
                <c:pt idx="6">
                  <c:v>-3.9703251728852307E-4</c:v>
                </c:pt>
                <c:pt idx="7">
                  <c:v>-2.9056387829903829E-4</c:v>
                </c:pt>
                <c:pt idx="8">
                  <c:v>-4.1790843428653884E-4</c:v>
                </c:pt>
                <c:pt idx="9">
                  <c:v>-1.0650002855267723E-3</c:v>
                </c:pt>
                <c:pt idx="10">
                  <c:v>-1.3776566152097006E-3</c:v>
                </c:pt>
                <c:pt idx="11">
                  <c:v>-1.7018064755733794E-3</c:v>
                </c:pt>
                <c:pt idx="12">
                  <c:v>-2.1480654190903989E-3</c:v>
                </c:pt>
                <c:pt idx="13">
                  <c:v>-2.7022506639886382E-3</c:v>
                </c:pt>
                <c:pt idx="14">
                  <c:v>-2.9398515698731489E-3</c:v>
                </c:pt>
                <c:pt idx="15">
                  <c:v>-3.0970269672130971E-3</c:v>
                </c:pt>
                <c:pt idx="16">
                  <c:v>-3.1634493206792319E-3</c:v>
                </c:pt>
                <c:pt idx="17">
                  <c:v>-3.1756770856771685E-3</c:v>
                </c:pt>
                <c:pt idx="18">
                  <c:v>-3.1726742900226867E-3</c:v>
                </c:pt>
                <c:pt idx="19">
                  <c:v>-3.1598357216307063E-3</c:v>
                </c:pt>
                <c:pt idx="20">
                  <c:v>-3.1567938496370671E-3</c:v>
                </c:pt>
                <c:pt idx="21">
                  <c:v>-3.2595425264711209E-3</c:v>
                </c:pt>
                <c:pt idx="22">
                  <c:v>-3.3880607685966777E-3</c:v>
                </c:pt>
                <c:pt idx="23">
                  <c:v>-3.587645727288917E-3</c:v>
                </c:pt>
                <c:pt idx="24">
                  <c:v>-3.8504867821345101E-3</c:v>
                </c:pt>
                <c:pt idx="25">
                  <c:v>-4.0622277710967228E-3</c:v>
                </c:pt>
                <c:pt idx="26">
                  <c:v>-4.2046173106761037E-3</c:v>
                </c:pt>
                <c:pt idx="27">
                  <c:v>-4.3369940028690421E-3</c:v>
                </c:pt>
                <c:pt idx="28">
                  <c:v>-4.4783667893833548E-3</c:v>
                </c:pt>
                <c:pt idx="29">
                  <c:v>-4.6168519808445704E-3</c:v>
                </c:pt>
                <c:pt idx="30">
                  <c:v>-4.7639702500547748E-3</c:v>
                </c:pt>
                <c:pt idx="31">
                  <c:v>-4.8725920952804522E-3</c:v>
                </c:pt>
                <c:pt idx="32">
                  <c:v>-4.9780176107092136E-3</c:v>
                </c:pt>
                <c:pt idx="33">
                  <c:v>-5.0832265752173075E-3</c:v>
                </c:pt>
                <c:pt idx="34">
                  <c:v>-5.1739908470611259E-3</c:v>
                </c:pt>
                <c:pt idx="35">
                  <c:v>-5.2751038203487088E-3</c:v>
                </c:pt>
                <c:pt idx="36">
                  <c:v>-5.3017842406390403E-3</c:v>
                </c:pt>
                <c:pt idx="37">
                  <c:v>-5.3007236661127902E-3</c:v>
                </c:pt>
                <c:pt idx="38">
                  <c:v>-5.3202677862415337E-3</c:v>
                </c:pt>
                <c:pt idx="39">
                  <c:v>-5.3769263731125727E-3</c:v>
                </c:pt>
                <c:pt idx="40">
                  <c:v>-5.4571161331345222E-3</c:v>
                </c:pt>
                <c:pt idx="41">
                  <c:v>-5.5462470411265855E-3</c:v>
                </c:pt>
                <c:pt idx="42">
                  <c:v>-5.6093256966001925E-3</c:v>
                </c:pt>
                <c:pt idx="43">
                  <c:v>-5.6770298002797245E-3</c:v>
                </c:pt>
                <c:pt idx="44">
                  <c:v>-5.745490970040644E-3</c:v>
                </c:pt>
                <c:pt idx="45">
                  <c:v>-5.8054639691443727E-3</c:v>
                </c:pt>
                <c:pt idx="46">
                  <c:v>-5.8770683926726644E-3</c:v>
                </c:pt>
                <c:pt idx="47">
                  <c:v>-5.9575922778630497E-3</c:v>
                </c:pt>
                <c:pt idx="48">
                  <c:v>-6.0391286049136308E-3</c:v>
                </c:pt>
                <c:pt idx="49">
                  <c:v>-6.1086889992156904E-3</c:v>
                </c:pt>
                <c:pt idx="50">
                  <c:v>-6.1910846114715881E-3</c:v>
                </c:pt>
                <c:pt idx="51">
                  <c:v>-6.2960007096981296E-3</c:v>
                </c:pt>
              </c:numCache>
            </c:numRef>
          </c:val>
          <c:smooth val="0"/>
          <c:extLst>
            <c:ext xmlns:c16="http://schemas.microsoft.com/office/drawing/2014/chart" uri="{C3380CC4-5D6E-409C-BE32-E72D297353CC}">
              <c16:uniqueId val="{00000000-606A-47A0-BB30-F16126AAADDE}"/>
            </c:ext>
          </c:extLst>
        </c:ser>
        <c:ser>
          <c:idx val="7"/>
          <c:order val="1"/>
          <c:tx>
            <c:strRef>
              <c:f>'Fig 2.21'!$B$10</c:f>
              <c:strCache>
                <c:ptCount val="1"/>
                <c:pt idx="0">
                  <c:v>Salariés du privé complémentaires</c:v>
                </c:pt>
              </c:strCache>
            </c:strRef>
          </c:tx>
          <c:spPr>
            <a:ln w="28575" cap="rnd">
              <a:solidFill>
                <a:srgbClr val="800080"/>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2.21'!$C$13:$BB$13</c:f>
              <c:numCache>
                <c:formatCode>0.0%</c:formatCode>
                <c:ptCount val="52"/>
                <c:pt idx="0">
                  <c:v>-9.4535068648832904E-4</c:v>
                </c:pt>
                <c:pt idx="1">
                  <c:v>-2.9369253930436323E-3</c:v>
                </c:pt>
                <c:pt idx="2">
                  <c:v>8.8789187687769722E-4</c:v>
                </c:pt>
                <c:pt idx="3">
                  <c:v>2.104522371325343E-3</c:v>
                </c:pt>
                <c:pt idx="4">
                  <c:v>7.0490155772311852E-4</c:v>
                </c:pt>
                <c:pt idx="5">
                  <c:v>3.3567049102378038E-4</c:v>
                </c:pt>
                <c:pt idx="6">
                  <c:v>3.2736078112653721E-4</c:v>
                </c:pt>
                <c:pt idx="7">
                  <c:v>2.0551887943948827E-4</c:v>
                </c:pt>
                <c:pt idx="8">
                  <c:v>2.2103143809664577E-4</c:v>
                </c:pt>
                <c:pt idx="9">
                  <c:v>6.1657168251349342E-4</c:v>
                </c:pt>
                <c:pt idx="10">
                  <c:v>3.5316746913151287E-4</c:v>
                </c:pt>
                <c:pt idx="11">
                  <c:v>1.475483317680687E-4</c:v>
                </c:pt>
                <c:pt idx="12">
                  <c:v>-2.1356590005647269E-4</c:v>
                </c:pt>
                <c:pt idx="13">
                  <c:v>-3.6941157915371808E-4</c:v>
                </c:pt>
                <c:pt idx="14">
                  <c:v>-4.0457911489714254E-4</c:v>
                </c:pt>
                <c:pt idx="15">
                  <c:v>-3.3987128308088366E-4</c:v>
                </c:pt>
                <c:pt idx="16">
                  <c:v>-2.6843048524519825E-4</c:v>
                </c:pt>
                <c:pt idx="17">
                  <c:v>-1.5411004185949401E-4</c:v>
                </c:pt>
                <c:pt idx="18">
                  <c:v>-6.6112294935923022E-5</c:v>
                </c:pt>
                <c:pt idx="19">
                  <c:v>6.0653958602240043E-5</c:v>
                </c:pt>
                <c:pt idx="20">
                  <c:v>2.2721451303747003E-4</c:v>
                </c:pt>
                <c:pt idx="21">
                  <c:v>3.5370882969486955E-4</c:v>
                </c:pt>
                <c:pt idx="22">
                  <c:v>4.2686763420246576E-4</c:v>
                </c:pt>
                <c:pt idx="23">
                  <c:v>5.2848525690636639E-4</c:v>
                </c:pt>
                <c:pt idx="24">
                  <c:v>5.8396145303373642E-4</c:v>
                </c:pt>
                <c:pt idx="25">
                  <c:v>6.4439582273184692E-4</c:v>
                </c:pt>
                <c:pt idx="26">
                  <c:v>7.1956164422748436E-4</c:v>
                </c:pt>
                <c:pt idx="27">
                  <c:v>7.7368725251185377E-4</c:v>
                </c:pt>
                <c:pt idx="28">
                  <c:v>8.1811556836841604E-4</c:v>
                </c:pt>
                <c:pt idx="29">
                  <c:v>8.8942649758598502E-4</c:v>
                </c:pt>
                <c:pt idx="30">
                  <c:v>9.6232013702369362E-4</c:v>
                </c:pt>
                <c:pt idx="31">
                  <c:v>1.0784821185764251E-3</c:v>
                </c:pt>
                <c:pt idx="32">
                  <c:v>1.1407975021925643E-3</c:v>
                </c:pt>
                <c:pt idx="33">
                  <c:v>1.2782493915170431E-3</c:v>
                </c:pt>
                <c:pt idx="34">
                  <c:v>1.4157969835175213E-3</c:v>
                </c:pt>
                <c:pt idx="35">
                  <c:v>1.5804354109771879E-3</c:v>
                </c:pt>
                <c:pt idx="36">
                  <c:v>1.8201140230160451E-3</c:v>
                </c:pt>
                <c:pt idx="37">
                  <c:v>2.0133009457262846E-3</c:v>
                </c:pt>
                <c:pt idx="38">
                  <c:v>2.2275976590672916E-3</c:v>
                </c:pt>
                <c:pt idx="39">
                  <c:v>2.4646213511819171E-3</c:v>
                </c:pt>
                <c:pt idx="40">
                  <c:v>2.7048646774623999E-3</c:v>
                </c:pt>
                <c:pt idx="41">
                  <c:v>2.8943152471094455E-3</c:v>
                </c:pt>
                <c:pt idx="42">
                  <c:v>3.1130592717690322E-3</c:v>
                </c:pt>
                <c:pt idx="43">
                  <c:v>3.3086948284574633E-3</c:v>
                </c:pt>
                <c:pt idx="44">
                  <c:v>3.4999553628767208E-3</c:v>
                </c:pt>
                <c:pt idx="45">
                  <c:v>3.6540716959437905E-3</c:v>
                </c:pt>
                <c:pt idx="46">
                  <c:v>3.793680873440744E-3</c:v>
                </c:pt>
                <c:pt idx="47">
                  <c:v>3.867529536643502E-3</c:v>
                </c:pt>
                <c:pt idx="48">
                  <c:v>3.9397295302335961E-3</c:v>
                </c:pt>
                <c:pt idx="49">
                  <c:v>4.0068889392318244E-3</c:v>
                </c:pt>
                <c:pt idx="50">
                  <c:v>3.9959480346213605E-3</c:v>
                </c:pt>
                <c:pt idx="51">
                  <c:v>3.9985494703938945E-3</c:v>
                </c:pt>
              </c:numCache>
            </c:numRef>
          </c:val>
          <c:smooth val="0"/>
          <c:extLst>
            <c:ext xmlns:c16="http://schemas.microsoft.com/office/drawing/2014/chart" uri="{C3380CC4-5D6E-409C-BE32-E72D297353CC}">
              <c16:uniqueId val="{00000001-606A-47A0-BB30-F16126AAADDE}"/>
            </c:ext>
          </c:extLst>
        </c:ser>
        <c:ser>
          <c:idx val="12"/>
          <c:order val="2"/>
          <c:tx>
            <c:strRef>
              <c:f>'Fig 2.21'!$B$15</c:f>
              <c:strCache>
                <c:ptCount val="1"/>
                <c:pt idx="0">
                  <c:v>Fonctionnaires et régimes spéciaux</c:v>
                </c:pt>
              </c:strCache>
            </c:strRef>
          </c:tx>
          <c:spPr>
            <a:ln w="28575" cap="rnd">
              <a:solidFill>
                <a:schemeClr val="accent4"/>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2.21'!$C$18:$BB$18</c:f>
              <c:numCache>
                <c:formatCode>0.0%</c:formatCode>
                <c:ptCount val="52"/>
                <c:pt idx="0">
                  <c:v>1.6106476182446705E-4</c:v>
                </c:pt>
                <c:pt idx="1">
                  <c:v>-1.5838538608548697E-4</c:v>
                </c:pt>
                <c:pt idx="2">
                  <c:v>-2.3652679124637477E-5</c:v>
                </c:pt>
                <c:pt idx="3">
                  <c:v>4.3315503340565775E-5</c:v>
                </c:pt>
                <c:pt idx="4">
                  <c:v>-2.6993964729270931E-4</c:v>
                </c:pt>
                <c:pt idx="5">
                  <c:v>-1.333789884971695E-3</c:v>
                </c:pt>
                <c:pt idx="6">
                  <c:v>-1.7243766784365844E-3</c:v>
                </c:pt>
                <c:pt idx="7">
                  <c:v>-1.8790923261249454E-3</c:v>
                </c:pt>
                <c:pt idx="8">
                  <c:v>-1.8952652742334972E-3</c:v>
                </c:pt>
                <c:pt idx="9">
                  <c:v>-1.9665439341671198E-3</c:v>
                </c:pt>
                <c:pt idx="10">
                  <c:v>-1.9154624416787974E-3</c:v>
                </c:pt>
                <c:pt idx="11">
                  <c:v>-1.7622300110505321E-3</c:v>
                </c:pt>
                <c:pt idx="12">
                  <c:v>-1.6356088633780463E-3</c:v>
                </c:pt>
                <c:pt idx="13">
                  <c:v>-1.5173807500847292E-3</c:v>
                </c:pt>
                <c:pt idx="14">
                  <c:v>-1.2210980688743406E-3</c:v>
                </c:pt>
                <c:pt idx="15">
                  <c:v>-8.5945419593797673E-4</c:v>
                </c:pt>
                <c:pt idx="16">
                  <c:v>-4.2968619976144901E-4</c:v>
                </c:pt>
                <c:pt idx="17">
                  <c:v>4.2895406648965628E-5</c:v>
                </c:pt>
                <c:pt idx="18">
                  <c:v>5.282227153849961E-4</c:v>
                </c:pt>
                <c:pt idx="19">
                  <c:v>1.0069421685376112E-3</c:v>
                </c:pt>
                <c:pt idx="20">
                  <c:v>1.4595315836023678E-3</c:v>
                </c:pt>
                <c:pt idx="21">
                  <c:v>1.8761777009494718E-3</c:v>
                </c:pt>
                <c:pt idx="22">
                  <c:v>2.2896080890559764E-3</c:v>
                </c:pt>
                <c:pt idx="23">
                  <c:v>2.7026174577358744E-3</c:v>
                </c:pt>
                <c:pt idx="24">
                  <c:v>3.115828166958344E-3</c:v>
                </c:pt>
                <c:pt idx="25">
                  <c:v>3.5470603995124937E-3</c:v>
                </c:pt>
                <c:pt idx="26">
                  <c:v>3.9959476654823078E-3</c:v>
                </c:pt>
                <c:pt idx="27">
                  <c:v>4.4100411003587039E-3</c:v>
                </c:pt>
                <c:pt idx="28">
                  <c:v>4.7956629850635958E-3</c:v>
                </c:pt>
                <c:pt idx="29">
                  <c:v>5.1632882660709138E-3</c:v>
                </c:pt>
                <c:pt idx="30">
                  <c:v>5.5254034648095675E-3</c:v>
                </c:pt>
                <c:pt idx="31">
                  <c:v>5.8793597462253946E-3</c:v>
                </c:pt>
                <c:pt idx="32">
                  <c:v>6.2306668242714455E-3</c:v>
                </c:pt>
                <c:pt idx="33">
                  <c:v>6.5821615699137928E-3</c:v>
                </c:pt>
                <c:pt idx="34">
                  <c:v>6.9453430456687601E-3</c:v>
                </c:pt>
                <c:pt idx="35">
                  <c:v>7.2891661538918261E-3</c:v>
                </c:pt>
                <c:pt idx="36">
                  <c:v>7.5970641480755663E-3</c:v>
                </c:pt>
                <c:pt idx="37">
                  <c:v>7.8698447237433369E-3</c:v>
                </c:pt>
                <c:pt idx="38">
                  <c:v>8.1207743980297557E-3</c:v>
                </c:pt>
                <c:pt idx="39">
                  <c:v>8.3672673603565027E-3</c:v>
                </c:pt>
                <c:pt idx="40">
                  <c:v>8.6104484068230368E-3</c:v>
                </c:pt>
                <c:pt idx="41">
                  <c:v>8.8218030229698687E-3</c:v>
                </c:pt>
                <c:pt idx="42">
                  <c:v>9.0341013915838063E-3</c:v>
                </c:pt>
                <c:pt idx="43">
                  <c:v>9.2515495848474877E-3</c:v>
                </c:pt>
                <c:pt idx="44">
                  <c:v>9.4720788075912388E-3</c:v>
                </c:pt>
                <c:pt idx="45">
                  <c:v>9.6741037051155006E-3</c:v>
                </c:pt>
                <c:pt idx="46">
                  <c:v>9.8416712627114843E-3</c:v>
                </c:pt>
                <c:pt idx="47">
                  <c:v>1.0005077610202751E-2</c:v>
                </c:pt>
                <c:pt idx="48">
                  <c:v>1.0143538325163598E-2</c:v>
                </c:pt>
                <c:pt idx="49">
                  <c:v>1.0282074267200816E-2</c:v>
                </c:pt>
                <c:pt idx="50">
                  <c:v>1.0402523183059627E-2</c:v>
                </c:pt>
                <c:pt idx="51">
                  <c:v>1.0507030580122475E-2</c:v>
                </c:pt>
              </c:numCache>
            </c:numRef>
          </c:val>
          <c:smooth val="0"/>
          <c:extLst>
            <c:ext xmlns:c16="http://schemas.microsoft.com/office/drawing/2014/chart" uri="{C3380CC4-5D6E-409C-BE32-E72D297353CC}">
              <c16:uniqueId val="{00000002-606A-47A0-BB30-F16126AAADDE}"/>
            </c:ext>
          </c:extLst>
        </c:ser>
        <c:ser>
          <c:idx val="0"/>
          <c:order val="3"/>
          <c:tx>
            <c:strRef>
              <c:f>'Fig 2.21'!$B$20</c:f>
              <c:strCache>
                <c:ptCount val="1"/>
                <c:pt idx="0">
                  <c:v>dont CNRACL</c:v>
                </c:pt>
              </c:strCache>
            </c:strRef>
          </c:tx>
          <c:spPr>
            <a:ln w="28575" cap="rnd">
              <a:solidFill>
                <a:schemeClr val="accent4"/>
              </a:solidFill>
              <a:prstDash val="sysDash"/>
              <a:round/>
            </a:ln>
            <a:effectLst/>
          </c:spPr>
          <c:marker>
            <c:symbol val="none"/>
          </c:marker>
          <c:val>
            <c:numRef>
              <c:f>'Fig 2.21'!$C$23:$BB$23</c:f>
              <c:numCache>
                <c:formatCode>0.0%</c:formatCode>
                <c:ptCount val="52"/>
                <c:pt idx="0">
                  <c:v>1.0591403054189576E-4</c:v>
                </c:pt>
                <c:pt idx="1">
                  <c:v>-1.3576101578642585E-4</c:v>
                </c:pt>
                <c:pt idx="2">
                  <c:v>-1.336576762089349E-5</c:v>
                </c:pt>
                <c:pt idx="3">
                  <c:v>-3.1978622176056896E-4</c:v>
                </c:pt>
                <c:pt idx="4">
                  <c:v>-6.4940059063855332E-4</c:v>
                </c:pt>
                <c:pt idx="5">
                  <c:v>-1.2271040795304548E-3</c:v>
                </c:pt>
                <c:pt idx="6">
                  <c:v>-1.6338845264029685E-3</c:v>
                </c:pt>
                <c:pt idx="7">
                  <c:v>-2.0073953092566328E-3</c:v>
                </c:pt>
                <c:pt idx="8">
                  <c:v>-2.2555462863417045E-3</c:v>
                </c:pt>
                <c:pt idx="9">
                  <c:v>-2.457889748914293E-3</c:v>
                </c:pt>
                <c:pt idx="10">
                  <c:v>-2.6118154026919613E-3</c:v>
                </c:pt>
                <c:pt idx="11">
                  <c:v>-2.7323180435946132E-3</c:v>
                </c:pt>
                <c:pt idx="12">
                  <c:v>-2.8430844468773407E-3</c:v>
                </c:pt>
                <c:pt idx="13">
                  <c:v>-2.9605212444205305E-3</c:v>
                </c:pt>
                <c:pt idx="14">
                  <c:v>-2.9998498665478384E-3</c:v>
                </c:pt>
                <c:pt idx="15">
                  <c:v>-3.0128255874420952E-3</c:v>
                </c:pt>
                <c:pt idx="16">
                  <c:v>-3.0001026593951896E-3</c:v>
                </c:pt>
                <c:pt idx="17">
                  <c:v>-2.9572733492296633E-3</c:v>
                </c:pt>
                <c:pt idx="18">
                  <c:v>-2.9111143707257515E-3</c:v>
                </c:pt>
                <c:pt idx="19">
                  <c:v>-2.8785680384209233E-3</c:v>
                </c:pt>
                <c:pt idx="20">
                  <c:v>-2.8588156066594638E-3</c:v>
                </c:pt>
                <c:pt idx="21">
                  <c:v>-2.8570288490593039E-3</c:v>
                </c:pt>
                <c:pt idx="22">
                  <c:v>-2.8564341824493912E-3</c:v>
                </c:pt>
                <c:pt idx="23">
                  <c:v>-2.8580869977315954E-3</c:v>
                </c:pt>
                <c:pt idx="24">
                  <c:v>-2.8600796278938183E-3</c:v>
                </c:pt>
                <c:pt idx="25">
                  <c:v>-2.8502838877879138E-3</c:v>
                </c:pt>
                <c:pt idx="26">
                  <c:v>-2.8350124194890195E-3</c:v>
                </c:pt>
                <c:pt idx="27">
                  <c:v>-2.8336566326302602E-3</c:v>
                </c:pt>
                <c:pt idx="28">
                  <c:v>-2.8393649835101844E-3</c:v>
                </c:pt>
                <c:pt idx="29">
                  <c:v>-2.8540259296820818E-3</c:v>
                </c:pt>
                <c:pt idx="30">
                  <c:v>-2.856677080370176E-3</c:v>
                </c:pt>
                <c:pt idx="31">
                  <c:v>-2.8562460208666112E-3</c:v>
                </c:pt>
                <c:pt idx="32">
                  <c:v>-2.8510239733064036E-3</c:v>
                </c:pt>
                <c:pt idx="33">
                  <c:v>-2.8392344788123434E-3</c:v>
                </c:pt>
                <c:pt idx="34">
                  <c:v>-2.8178585543122206E-3</c:v>
                </c:pt>
                <c:pt idx="35">
                  <c:v>-2.7905707362029381E-3</c:v>
                </c:pt>
                <c:pt idx="36">
                  <c:v>-2.7553793244177432E-3</c:v>
                </c:pt>
                <c:pt idx="37">
                  <c:v>-2.7137862927548041E-3</c:v>
                </c:pt>
                <c:pt idx="38">
                  <c:v>-2.6724323751591197E-3</c:v>
                </c:pt>
                <c:pt idx="39">
                  <c:v>-2.6309117814924008E-3</c:v>
                </c:pt>
                <c:pt idx="40">
                  <c:v>-2.5880361719393397E-3</c:v>
                </c:pt>
                <c:pt idx="41">
                  <c:v>-2.5528724845659927E-3</c:v>
                </c:pt>
                <c:pt idx="42">
                  <c:v>-2.5171578938638309E-3</c:v>
                </c:pt>
                <c:pt idx="43">
                  <c:v>-2.4691159860871833E-3</c:v>
                </c:pt>
                <c:pt idx="44">
                  <c:v>-2.4107868394995183E-3</c:v>
                </c:pt>
                <c:pt idx="45">
                  <c:v>-2.3602475651500355E-3</c:v>
                </c:pt>
                <c:pt idx="46">
                  <c:v>-2.3265720841838256E-3</c:v>
                </c:pt>
                <c:pt idx="47">
                  <c:v>-2.3016484699008369E-3</c:v>
                </c:pt>
                <c:pt idx="48">
                  <c:v>-2.2783044161734812E-3</c:v>
                </c:pt>
                <c:pt idx="49">
                  <c:v>-2.2600363372874627E-3</c:v>
                </c:pt>
                <c:pt idx="50">
                  <c:v>-2.2466816248551714E-3</c:v>
                </c:pt>
                <c:pt idx="51">
                  <c:v>-2.2325257630068738E-3</c:v>
                </c:pt>
              </c:numCache>
            </c:numRef>
          </c:val>
          <c:smooth val="0"/>
          <c:extLst>
            <c:ext xmlns:c16="http://schemas.microsoft.com/office/drawing/2014/chart" uri="{C3380CC4-5D6E-409C-BE32-E72D297353CC}">
              <c16:uniqueId val="{00000003-606A-47A0-BB30-F16126AAADDE}"/>
            </c:ext>
          </c:extLst>
        </c:ser>
        <c:ser>
          <c:idx val="17"/>
          <c:order val="4"/>
          <c:tx>
            <c:strRef>
              <c:f>'Fig 2.21'!$B$25</c:f>
              <c:strCache>
                <c:ptCount val="1"/>
                <c:pt idx="0">
                  <c:v>Non-salariés</c:v>
                </c:pt>
              </c:strCache>
            </c:strRef>
          </c:tx>
          <c:spPr>
            <a:ln w="28575" cap="rnd">
              <a:solidFill>
                <a:schemeClr val="accent6"/>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2.21'!$C$28:$BB$28</c:f>
              <c:numCache>
                <c:formatCode>0.0%</c:formatCode>
                <c:ptCount val="52"/>
                <c:pt idx="0">
                  <c:v>-5.0224524846008596E-4</c:v>
                </c:pt>
                <c:pt idx="1">
                  <c:v>-8.5561517145326619E-4</c:v>
                </c:pt>
                <c:pt idx="2">
                  <c:v>-8.7243834712331242E-4</c:v>
                </c:pt>
                <c:pt idx="3">
                  <c:v>-1.0404282155773506E-3</c:v>
                </c:pt>
                <c:pt idx="4">
                  <c:v>-1.0591985950395419E-3</c:v>
                </c:pt>
                <c:pt idx="5">
                  <c:v>-1.0853845231308711E-3</c:v>
                </c:pt>
                <c:pt idx="6">
                  <c:v>-1.0767958385346846E-3</c:v>
                </c:pt>
                <c:pt idx="7">
                  <c:v>-7.9891390755217322E-4</c:v>
                </c:pt>
                <c:pt idx="8">
                  <c:v>-7.4343894970867273E-4</c:v>
                </c:pt>
                <c:pt idx="9">
                  <c:v>-7.1313191350161689E-4</c:v>
                </c:pt>
                <c:pt idx="10">
                  <c:v>-6.9484835771170279E-4</c:v>
                </c:pt>
                <c:pt idx="11">
                  <c:v>-6.6734473971268461E-4</c:v>
                </c:pt>
                <c:pt idx="12">
                  <c:v>-6.4099461246982115E-4</c:v>
                </c:pt>
                <c:pt idx="13">
                  <c:v>-6.0976089832321789E-4</c:v>
                </c:pt>
                <c:pt idx="14">
                  <c:v>-5.4066076108598513E-4</c:v>
                </c:pt>
                <c:pt idx="15">
                  <c:v>-4.6716863188162212E-4</c:v>
                </c:pt>
                <c:pt idx="16">
                  <c:v>-3.9206537738962783E-4</c:v>
                </c:pt>
                <c:pt idx="17">
                  <c:v>-3.1871800176105566E-4</c:v>
                </c:pt>
                <c:pt idx="18">
                  <c:v>-2.4732288182885594E-4</c:v>
                </c:pt>
                <c:pt idx="19">
                  <c:v>-1.7393721363001026E-4</c:v>
                </c:pt>
                <c:pt idx="20">
                  <c:v>-9.7685631768178703E-5</c:v>
                </c:pt>
                <c:pt idx="21">
                  <c:v>-2.8005501944779361E-5</c:v>
                </c:pt>
                <c:pt idx="22">
                  <c:v>3.9063272808558501E-5</c:v>
                </c:pt>
                <c:pt idx="23">
                  <c:v>1.0333257625616977E-4</c:v>
                </c:pt>
                <c:pt idx="24">
                  <c:v>1.6688415832025964E-4</c:v>
                </c:pt>
                <c:pt idx="25">
                  <c:v>2.2864200620628487E-4</c:v>
                </c:pt>
                <c:pt idx="26">
                  <c:v>2.8916088807080537E-4</c:v>
                </c:pt>
                <c:pt idx="27">
                  <c:v>3.4280192221472754E-4</c:v>
                </c:pt>
                <c:pt idx="28">
                  <c:v>3.9222499835883402E-4</c:v>
                </c:pt>
                <c:pt idx="29">
                  <c:v>4.3985258829055095E-4</c:v>
                </c:pt>
                <c:pt idx="30">
                  <c:v>4.776554197429058E-4</c:v>
                </c:pt>
                <c:pt idx="31">
                  <c:v>5.1531697153976881E-4</c:v>
                </c:pt>
                <c:pt idx="32">
                  <c:v>5.4936150819298243E-4</c:v>
                </c:pt>
                <c:pt idx="33">
                  <c:v>5.826524019472961E-4</c:v>
                </c:pt>
                <c:pt idx="34">
                  <c:v>6.1049333242447698E-4</c:v>
                </c:pt>
                <c:pt idx="35">
                  <c:v>6.3466887196629487E-4</c:v>
                </c:pt>
                <c:pt idx="36">
                  <c:v>6.6137461474737296E-4</c:v>
                </c:pt>
                <c:pt idx="37">
                  <c:v>6.8603298901057184E-4</c:v>
                </c:pt>
                <c:pt idx="38">
                  <c:v>7.1249188854111654E-4</c:v>
                </c:pt>
                <c:pt idx="39">
                  <c:v>7.3534523910218346E-4</c:v>
                </c:pt>
                <c:pt idx="40">
                  <c:v>7.5427063606099687E-4</c:v>
                </c:pt>
                <c:pt idx="41">
                  <c:v>7.7057168997987213E-4</c:v>
                </c:pt>
                <c:pt idx="42">
                  <c:v>7.9296713981828401E-4</c:v>
                </c:pt>
                <c:pt idx="43">
                  <c:v>8.1571468777344881E-4</c:v>
                </c:pt>
                <c:pt idx="44">
                  <c:v>8.3767309554989931E-4</c:v>
                </c:pt>
                <c:pt idx="45">
                  <c:v>8.561965320757663E-4</c:v>
                </c:pt>
                <c:pt idx="46">
                  <c:v>8.7731471497908171E-4</c:v>
                </c:pt>
                <c:pt idx="47">
                  <c:v>8.9891933905351202E-4</c:v>
                </c:pt>
                <c:pt idx="48">
                  <c:v>9.2304578675689872E-4</c:v>
                </c:pt>
                <c:pt idx="49">
                  <c:v>9.4769082280224534E-4</c:v>
                </c:pt>
                <c:pt idx="50">
                  <c:v>9.7256208394831288E-4</c:v>
                </c:pt>
                <c:pt idx="51">
                  <c:v>9.9841844318465265E-4</c:v>
                </c:pt>
              </c:numCache>
            </c:numRef>
          </c:val>
          <c:smooth val="0"/>
          <c:extLst>
            <c:ext xmlns:c16="http://schemas.microsoft.com/office/drawing/2014/chart" uri="{C3380CC4-5D6E-409C-BE32-E72D297353CC}">
              <c16:uniqueId val="{00000004-606A-47A0-BB30-F16126AAADDE}"/>
            </c:ext>
          </c:extLst>
        </c:ser>
        <c:ser>
          <c:idx val="22"/>
          <c:order val="5"/>
          <c:tx>
            <c:strRef>
              <c:f>'Fig 2.21'!$B$30</c:f>
              <c:strCache>
                <c:ptCount val="1"/>
                <c:pt idx="0">
                  <c:v>Ensemble</c:v>
                </c:pt>
              </c:strCache>
            </c:strRef>
          </c:tx>
          <c:spPr>
            <a:ln w="28575" cap="rnd">
              <a:solidFill>
                <a:srgbClr val="31859C"/>
              </a:solidFill>
              <a:round/>
            </a:ln>
            <a:effectLst/>
          </c:spPr>
          <c:marker>
            <c:symbol val="none"/>
          </c:marker>
          <c:cat>
            <c:numRef>
              <c:f>'Fig 2.21'!$C$4:$BB$4</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2.21'!$C$33:$BB$33</c:f>
              <c:numCache>
                <c:formatCode>0.0%</c:formatCode>
                <c:ptCount val="52"/>
                <c:pt idx="0">
                  <c:v>-8.4183762714351573E-5</c:v>
                </c:pt>
                <c:pt idx="1">
                  <c:v>-6.0131671667099373E-3</c:v>
                </c:pt>
                <c:pt idx="2">
                  <c:v>3.5090792403355553E-4</c:v>
                </c:pt>
                <c:pt idx="3">
                  <c:v>1.8879002268699652E-3</c:v>
                </c:pt>
                <c:pt idx="4">
                  <c:v>1.1776392927106971E-4</c:v>
                </c:pt>
                <c:pt idx="5">
                  <c:v>-2.4904809183992904E-3</c:v>
                </c:pt>
                <c:pt idx="6">
                  <c:v>-3.2485225969552944E-3</c:v>
                </c:pt>
                <c:pt idx="7">
                  <c:v>-3.1485458039906822E-3</c:v>
                </c:pt>
                <c:pt idx="8">
                  <c:v>-3.0750052760841751E-3</c:v>
                </c:pt>
                <c:pt idx="9">
                  <c:v>-3.4263892899264181E-3</c:v>
                </c:pt>
                <c:pt idx="10">
                  <c:v>-3.9894267070297862E-3</c:v>
                </c:pt>
                <c:pt idx="11">
                  <c:v>-4.3914431854410463E-3</c:v>
                </c:pt>
                <c:pt idx="12">
                  <c:v>-5.0486162054015626E-3</c:v>
                </c:pt>
                <c:pt idx="13">
                  <c:v>-5.6110670321508904E-3</c:v>
                </c:pt>
                <c:pt idx="14">
                  <c:v>-5.5223467476585852E-3</c:v>
                </c:pt>
                <c:pt idx="15">
                  <c:v>-5.1840139609144187E-3</c:v>
                </c:pt>
                <c:pt idx="16">
                  <c:v>-4.6779229574228365E-3</c:v>
                </c:pt>
                <c:pt idx="17">
                  <c:v>-4.0338353218919154E-3</c:v>
                </c:pt>
                <c:pt idx="18">
                  <c:v>-3.3895632688289989E-3</c:v>
                </c:pt>
                <c:pt idx="19">
                  <c:v>-2.7015160533853666E-3</c:v>
                </c:pt>
                <c:pt idx="20">
                  <c:v>-2.0066641191298362E-3</c:v>
                </c:pt>
                <c:pt idx="21">
                  <c:v>-1.4994995258273414E-3</c:v>
                </c:pt>
                <c:pt idx="22">
                  <c:v>-1.0769214341375954E-3</c:v>
                </c:pt>
                <c:pt idx="23">
                  <c:v>-7.0031580115970105E-4</c:v>
                </c:pt>
                <c:pt idx="24">
                  <c:v>-4.3356949523501442E-4</c:v>
                </c:pt>
                <c:pt idx="25">
                  <c:v>-9.4603136425369661E-5</c:v>
                </c:pt>
                <c:pt idx="26">
                  <c:v>3.449723234387192E-4</c:v>
                </c:pt>
                <c:pt idx="27">
                  <c:v>7.325368709888147E-4</c:v>
                </c:pt>
                <c:pt idx="28">
                  <c:v>1.0688363926862343E-3</c:v>
                </c:pt>
                <c:pt idx="29">
                  <c:v>1.4147498342289011E-3</c:v>
                </c:pt>
                <c:pt idx="30">
                  <c:v>1.738886626032804E-3</c:v>
                </c:pt>
                <c:pt idx="31">
                  <c:v>2.1362240281301015E-3</c:v>
                </c:pt>
                <c:pt idx="32">
                  <c:v>2.4764942663284273E-3</c:v>
                </c:pt>
                <c:pt idx="33">
                  <c:v>2.8917939480401778E-3</c:v>
                </c:pt>
                <c:pt idx="34">
                  <c:v>3.3277974595746496E-3</c:v>
                </c:pt>
                <c:pt idx="35">
                  <c:v>3.7576951672070036E-3</c:v>
                </c:pt>
                <c:pt idx="36">
                  <c:v>4.3031779607956566E-3</c:v>
                </c:pt>
                <c:pt idx="37">
                  <c:v>4.7931680887791928E-3</c:v>
                </c:pt>
                <c:pt idx="38">
                  <c:v>5.2638244408384494E-3</c:v>
                </c:pt>
                <c:pt idx="39">
                  <c:v>5.711817339047992E-3</c:v>
                </c:pt>
                <c:pt idx="40">
                  <c:v>6.1324501263325948E-3</c:v>
                </c:pt>
                <c:pt idx="41">
                  <c:v>6.4589127581438921E-3</c:v>
                </c:pt>
                <c:pt idx="42">
                  <c:v>6.8475828856155996E-3</c:v>
                </c:pt>
                <c:pt idx="43">
                  <c:v>7.2140780217850864E-3</c:v>
                </c:pt>
                <c:pt idx="44">
                  <c:v>7.782743443865342E-3</c:v>
                </c:pt>
                <c:pt idx="45">
                  <c:v>8.0957381359929026E-3</c:v>
                </c:pt>
                <c:pt idx="46">
                  <c:v>8.350835012459229E-3</c:v>
                </c:pt>
                <c:pt idx="47">
                  <c:v>8.5279925073606377E-3</c:v>
                </c:pt>
                <c:pt idx="48">
                  <c:v>8.6800913281604997E-3</c:v>
                </c:pt>
                <c:pt idx="49">
                  <c:v>8.8395323133575732E-3</c:v>
                </c:pt>
                <c:pt idx="50">
                  <c:v>8.8905219271279978E-3</c:v>
                </c:pt>
                <c:pt idx="51">
                  <c:v>8.9176582396106041E-3</c:v>
                </c:pt>
              </c:numCache>
            </c:numRef>
          </c:val>
          <c:smooth val="0"/>
          <c:extLst>
            <c:ext xmlns:c16="http://schemas.microsoft.com/office/drawing/2014/chart" uri="{C3380CC4-5D6E-409C-BE32-E72D297353CC}">
              <c16:uniqueId val="{00000005-606A-47A0-BB30-F16126AAADDE}"/>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2.3'!$B$4</c:f>
              <c:strCache>
                <c:ptCount val="1"/>
                <c:pt idx="0">
                  <c:v>Salariés du privé base et FSV</c:v>
                </c:pt>
              </c:strCache>
            </c:strRef>
          </c:tx>
          <c:spPr>
            <a:ln w="28575" cap="rnd">
              <a:solidFill>
                <a:schemeClr val="accent5"/>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2.3'!$C$6:$BB$6</c:f>
              <c:numCache>
                <c:formatCode>0.0%</c:formatCode>
                <c:ptCount val="52"/>
                <c:pt idx="0">
                  <c:v>5.6322402983030692E-2</c:v>
                </c:pt>
                <c:pt idx="1">
                  <c:v>6.0843495551909162E-2</c:v>
                </c:pt>
                <c:pt idx="2">
                  <c:v>5.7519932380886526E-2</c:v>
                </c:pt>
                <c:pt idx="3">
                  <c:v>5.7510335906157242E-2</c:v>
                </c:pt>
                <c:pt idx="4">
                  <c:v>5.7496654164547807E-2</c:v>
                </c:pt>
                <c:pt idx="5">
                  <c:v>5.890047193020425E-2</c:v>
                </c:pt>
                <c:pt idx="6">
                  <c:v>5.9315991333058378E-2</c:v>
                </c:pt>
                <c:pt idx="7">
                  <c:v>5.9499398505507013E-2</c:v>
                </c:pt>
                <c:pt idx="8">
                  <c:v>5.9688508822678045E-2</c:v>
                </c:pt>
                <c:pt idx="9">
                  <c:v>6.0463420219873255E-2</c:v>
                </c:pt>
                <c:pt idx="10">
                  <c:v>6.1245523611534521E-2</c:v>
                </c:pt>
                <c:pt idx="11">
                  <c:v>6.1992823736914095E-2</c:v>
                </c:pt>
                <c:pt idx="12">
                  <c:v>6.2692803092535845E-2</c:v>
                </c:pt>
                <c:pt idx="13">
                  <c:v>6.3409918504910665E-2</c:v>
                </c:pt>
                <c:pt idx="14">
                  <c:v>6.3840660723111883E-2</c:v>
                </c:pt>
                <c:pt idx="15">
                  <c:v>6.4172099946683839E-2</c:v>
                </c:pt>
                <c:pt idx="16">
                  <c:v>6.4400077831518729E-2</c:v>
                </c:pt>
                <c:pt idx="17">
                  <c:v>6.457511619610655E-2</c:v>
                </c:pt>
                <c:pt idx="18">
                  <c:v>6.4736798230866643E-2</c:v>
                </c:pt>
                <c:pt idx="19">
                  <c:v>6.4877905590083843E-2</c:v>
                </c:pt>
                <c:pt idx="20">
                  <c:v>6.5035051887580075E-2</c:v>
                </c:pt>
                <c:pt idx="21">
                  <c:v>6.5288919944480994E-2</c:v>
                </c:pt>
                <c:pt idx="22">
                  <c:v>6.5575879619088978E-2</c:v>
                </c:pt>
                <c:pt idx="23">
                  <c:v>6.5944923622914708E-2</c:v>
                </c:pt>
                <c:pt idx="24">
                  <c:v>6.6374305510687417E-2</c:v>
                </c:pt>
                <c:pt idx="25">
                  <c:v>6.674956885835194E-2</c:v>
                </c:pt>
                <c:pt idx="26">
                  <c:v>6.7047808246534307E-2</c:v>
                </c:pt>
                <c:pt idx="27">
                  <c:v>6.7327927349273106E-2</c:v>
                </c:pt>
                <c:pt idx="28">
                  <c:v>6.76101493990071E-2</c:v>
                </c:pt>
                <c:pt idx="29">
                  <c:v>6.7907471268857017E-2</c:v>
                </c:pt>
                <c:pt idx="30">
                  <c:v>6.8204377258183693E-2</c:v>
                </c:pt>
                <c:pt idx="31">
                  <c:v>6.8470034545578679E-2</c:v>
                </c:pt>
                <c:pt idx="32">
                  <c:v>6.8714809601480409E-2</c:v>
                </c:pt>
                <c:pt idx="33">
                  <c:v>6.8955732546050599E-2</c:v>
                </c:pt>
                <c:pt idx="34">
                  <c:v>6.9178348156489156E-2</c:v>
                </c:pt>
                <c:pt idx="35">
                  <c:v>6.9407699422987593E-2</c:v>
                </c:pt>
                <c:pt idx="36">
                  <c:v>6.9557365601727025E-2</c:v>
                </c:pt>
                <c:pt idx="37">
                  <c:v>6.9675502300986902E-2</c:v>
                </c:pt>
                <c:pt idx="38">
                  <c:v>6.980453313679888E-2</c:v>
                </c:pt>
                <c:pt idx="39">
                  <c:v>6.9972334723237564E-2</c:v>
                </c:pt>
                <c:pt idx="40">
                  <c:v>7.0155175625880056E-2</c:v>
                </c:pt>
                <c:pt idx="41">
                  <c:v>7.0347295780114324E-2</c:v>
                </c:pt>
                <c:pt idx="42">
                  <c:v>7.0533918649125255E-2</c:v>
                </c:pt>
                <c:pt idx="43">
                  <c:v>7.0729281959700366E-2</c:v>
                </c:pt>
                <c:pt idx="44">
                  <c:v>7.0935778841667504E-2</c:v>
                </c:pt>
                <c:pt idx="45">
                  <c:v>7.1131593184620062E-2</c:v>
                </c:pt>
                <c:pt idx="46">
                  <c:v>7.1325736105100623E-2</c:v>
                </c:pt>
                <c:pt idx="47">
                  <c:v>7.1526879797413762E-2</c:v>
                </c:pt>
                <c:pt idx="48">
                  <c:v>7.1725564569917508E-2</c:v>
                </c:pt>
                <c:pt idx="49">
                  <c:v>7.1931752867368512E-2</c:v>
                </c:pt>
                <c:pt idx="50">
                  <c:v>7.2145863737791568E-2</c:v>
                </c:pt>
                <c:pt idx="51">
                  <c:v>7.2355702760670507E-2</c:v>
                </c:pt>
              </c:numCache>
            </c:numRef>
          </c:val>
          <c:smooth val="0"/>
          <c:extLst>
            <c:ext xmlns:c16="http://schemas.microsoft.com/office/drawing/2014/chart" uri="{C3380CC4-5D6E-409C-BE32-E72D297353CC}">
              <c16:uniqueId val="{00000000-DABE-4D9D-9426-5A030082AC15}"/>
            </c:ext>
          </c:extLst>
        </c:ser>
        <c:ser>
          <c:idx val="7"/>
          <c:order val="1"/>
          <c:tx>
            <c:strRef>
              <c:f>'Fig 2.3'!$B$9</c:f>
              <c:strCache>
                <c:ptCount val="1"/>
                <c:pt idx="0">
                  <c:v>Salariés du privé complémentaires</c:v>
                </c:pt>
              </c:strCache>
            </c:strRef>
          </c:tx>
          <c:spPr>
            <a:ln w="28575" cap="rnd">
              <a:solidFill>
                <a:srgbClr val="800080"/>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2.3'!$C$11:$BB$11</c:f>
              <c:numCache>
                <c:formatCode>0.0%</c:formatCode>
                <c:ptCount val="52"/>
                <c:pt idx="0">
                  <c:v>3.6917033949868623E-2</c:v>
                </c:pt>
                <c:pt idx="1">
                  <c:v>3.9519160092643134E-2</c:v>
                </c:pt>
                <c:pt idx="2">
                  <c:v>3.672103418213709E-2</c:v>
                </c:pt>
                <c:pt idx="3">
                  <c:v>3.5893759732861873E-2</c:v>
                </c:pt>
                <c:pt idx="4">
                  <c:v>3.6468877088257169E-2</c:v>
                </c:pt>
                <c:pt idx="5">
                  <c:v>3.6640400489368403E-2</c:v>
                </c:pt>
                <c:pt idx="6">
                  <c:v>3.6695865790610224E-2</c:v>
                </c:pt>
                <c:pt idx="7">
                  <c:v>3.6785731213786768E-2</c:v>
                </c:pt>
                <c:pt idx="8">
                  <c:v>3.6685624353862148E-2</c:v>
                </c:pt>
                <c:pt idx="9">
                  <c:v>3.6881028607499255E-2</c:v>
                </c:pt>
                <c:pt idx="10">
                  <c:v>3.7650968186708413E-2</c:v>
                </c:pt>
                <c:pt idx="11">
                  <c:v>3.8313958335712398E-2</c:v>
                </c:pt>
                <c:pt idx="12">
                  <c:v>3.8858906299358419E-2</c:v>
                </c:pt>
                <c:pt idx="13">
                  <c:v>3.9142550132000721E-2</c:v>
                </c:pt>
                <c:pt idx="14">
                  <c:v>3.9255906314799173E-2</c:v>
                </c:pt>
                <c:pt idx="15">
                  <c:v>3.9305257542793459E-2</c:v>
                </c:pt>
                <c:pt idx="16">
                  <c:v>3.9308224890932178E-2</c:v>
                </c:pt>
                <c:pt idx="17">
                  <c:v>3.9267114127729347E-2</c:v>
                </c:pt>
                <c:pt idx="18">
                  <c:v>3.9222937029387679E-2</c:v>
                </c:pt>
                <c:pt idx="19">
                  <c:v>3.9125620899333496E-2</c:v>
                </c:pt>
                <c:pt idx="20">
                  <c:v>3.902327964598603E-2</c:v>
                </c:pt>
                <c:pt idx="21">
                  <c:v>3.8954439220631479E-2</c:v>
                </c:pt>
                <c:pt idx="22">
                  <c:v>3.8876528919008044E-2</c:v>
                </c:pt>
                <c:pt idx="23">
                  <c:v>3.8804783709516483E-2</c:v>
                </c:pt>
                <c:pt idx="24">
                  <c:v>3.8746900046486878E-2</c:v>
                </c:pt>
                <c:pt idx="25">
                  <c:v>3.8698621358123825E-2</c:v>
                </c:pt>
                <c:pt idx="26">
                  <c:v>3.8621272357351001E-2</c:v>
                </c:pt>
                <c:pt idx="27">
                  <c:v>3.8539840467905567E-2</c:v>
                </c:pt>
                <c:pt idx="28">
                  <c:v>3.8471631916057319E-2</c:v>
                </c:pt>
                <c:pt idx="29">
                  <c:v>3.8387242357218139E-2</c:v>
                </c:pt>
                <c:pt idx="30">
                  <c:v>3.8283418742003181E-2</c:v>
                </c:pt>
                <c:pt idx="31">
                  <c:v>3.8199264761443252E-2</c:v>
                </c:pt>
                <c:pt idx="32">
                  <c:v>3.8101950208104342E-2</c:v>
                </c:pt>
                <c:pt idx="33">
                  <c:v>3.7954119755615752E-2</c:v>
                </c:pt>
                <c:pt idx="34">
                  <c:v>3.7802967153857295E-2</c:v>
                </c:pt>
                <c:pt idx="35">
                  <c:v>3.7641966229951848E-2</c:v>
                </c:pt>
                <c:pt idx="36">
                  <c:v>3.7429883984514835E-2</c:v>
                </c:pt>
                <c:pt idx="37">
                  <c:v>3.7228619133649735E-2</c:v>
                </c:pt>
                <c:pt idx="38">
                  <c:v>3.6982847352347213E-2</c:v>
                </c:pt>
                <c:pt idx="39">
                  <c:v>3.6747422952129787E-2</c:v>
                </c:pt>
                <c:pt idx="40">
                  <c:v>3.6547885672539755E-2</c:v>
                </c:pt>
                <c:pt idx="41">
                  <c:v>3.6330988452040552E-2</c:v>
                </c:pt>
                <c:pt idx="42">
                  <c:v>3.612166720316088E-2</c:v>
                </c:pt>
                <c:pt idx="43">
                  <c:v>3.5920531884913467E-2</c:v>
                </c:pt>
                <c:pt idx="44">
                  <c:v>3.5731251554699368E-2</c:v>
                </c:pt>
                <c:pt idx="45">
                  <c:v>3.5581937764372989E-2</c:v>
                </c:pt>
                <c:pt idx="46">
                  <c:v>3.5445953877784611E-2</c:v>
                </c:pt>
                <c:pt idx="47">
                  <c:v>3.5349450458062627E-2</c:v>
                </c:pt>
                <c:pt idx="48">
                  <c:v>3.5275296033779123E-2</c:v>
                </c:pt>
                <c:pt idx="49">
                  <c:v>3.5245825659260384E-2</c:v>
                </c:pt>
                <c:pt idx="50">
                  <c:v>3.5246857843231373E-2</c:v>
                </c:pt>
                <c:pt idx="51">
                  <c:v>3.5257254262876049E-2</c:v>
                </c:pt>
              </c:numCache>
            </c:numRef>
          </c:val>
          <c:smooth val="0"/>
          <c:extLst>
            <c:ext xmlns:c16="http://schemas.microsoft.com/office/drawing/2014/chart" uri="{C3380CC4-5D6E-409C-BE32-E72D297353CC}">
              <c16:uniqueId val="{00000001-DABE-4D9D-9426-5A030082AC15}"/>
            </c:ext>
          </c:extLst>
        </c:ser>
        <c:ser>
          <c:idx val="12"/>
          <c:order val="2"/>
          <c:tx>
            <c:strRef>
              <c:f>'Fig 2.3'!$B$14</c:f>
              <c:strCache>
                <c:ptCount val="1"/>
                <c:pt idx="0">
                  <c:v>Fonctionnaires et régimes spéciaux</c:v>
                </c:pt>
              </c:strCache>
            </c:strRef>
          </c:tx>
          <c:spPr>
            <a:ln w="28575" cap="rnd">
              <a:solidFill>
                <a:schemeClr val="accent4"/>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2.3'!$C$16:$BB$16</c:f>
              <c:numCache>
                <c:formatCode>0.0%</c:formatCode>
                <c:ptCount val="52"/>
                <c:pt idx="0">
                  <c:v>3.7747310703973212E-2</c:v>
                </c:pt>
                <c:pt idx="1">
                  <c:v>4.0530108840026044E-2</c:v>
                </c:pt>
                <c:pt idx="2">
                  <c:v>3.8041298100536705E-2</c:v>
                </c:pt>
                <c:pt idx="3">
                  <c:v>3.7865457465107791E-2</c:v>
                </c:pt>
                <c:pt idx="4">
                  <c:v>3.7615133615257132E-2</c:v>
                </c:pt>
                <c:pt idx="5">
                  <c:v>3.8160513090308303E-2</c:v>
                </c:pt>
                <c:pt idx="6">
                  <c:v>3.8067619795670714E-2</c:v>
                </c:pt>
                <c:pt idx="7">
                  <c:v>3.7815612770949809E-2</c:v>
                </c:pt>
                <c:pt idx="8">
                  <c:v>3.7476304105768549E-2</c:v>
                </c:pt>
                <c:pt idx="9">
                  <c:v>3.741787653126067E-2</c:v>
                </c:pt>
                <c:pt idx="10">
                  <c:v>3.7327716815315749E-2</c:v>
                </c:pt>
                <c:pt idx="11">
                  <c:v>3.7190722556723704E-2</c:v>
                </c:pt>
                <c:pt idx="12">
                  <c:v>3.7033225200163403E-2</c:v>
                </c:pt>
                <c:pt idx="13">
                  <c:v>3.6874004877267746E-2</c:v>
                </c:pt>
                <c:pt idx="14">
                  <c:v>3.6562730011132603E-2</c:v>
                </c:pt>
                <c:pt idx="15">
                  <c:v>3.6200920394564448E-2</c:v>
                </c:pt>
                <c:pt idx="16">
                  <c:v>3.5787848288297293E-2</c:v>
                </c:pt>
                <c:pt idx="17">
                  <c:v>3.5354715497030523E-2</c:v>
                </c:pt>
                <c:pt idx="18">
                  <c:v>3.4934276379171361E-2</c:v>
                </c:pt>
                <c:pt idx="19">
                  <c:v>3.4506630690514441E-2</c:v>
                </c:pt>
                <c:pt idx="20">
                  <c:v>3.4095285149908394E-2</c:v>
                </c:pt>
                <c:pt idx="21">
                  <c:v>3.3720132776140409E-2</c:v>
                </c:pt>
                <c:pt idx="22">
                  <c:v>3.3343749580762493E-2</c:v>
                </c:pt>
                <c:pt idx="23">
                  <c:v>3.2957920775391801E-2</c:v>
                </c:pt>
                <c:pt idx="24">
                  <c:v>3.2565021980960708E-2</c:v>
                </c:pt>
                <c:pt idx="25">
                  <c:v>3.2155813564889939E-2</c:v>
                </c:pt>
                <c:pt idx="26">
                  <c:v>3.1731795632003283E-2</c:v>
                </c:pt>
                <c:pt idx="27">
                  <c:v>3.1337060178012965E-2</c:v>
                </c:pt>
                <c:pt idx="28">
                  <c:v>3.0960360744912725E-2</c:v>
                </c:pt>
                <c:pt idx="29">
                  <c:v>3.0594066072606424E-2</c:v>
                </c:pt>
                <c:pt idx="30">
                  <c:v>3.0230823197682482E-2</c:v>
                </c:pt>
                <c:pt idx="31">
                  <c:v>2.9877067459543549E-2</c:v>
                </c:pt>
                <c:pt idx="32">
                  <c:v>2.9521203307599449E-2</c:v>
                </c:pt>
                <c:pt idx="33">
                  <c:v>2.9162979803746058E-2</c:v>
                </c:pt>
                <c:pt idx="34">
                  <c:v>2.8795287108422815E-2</c:v>
                </c:pt>
                <c:pt idx="35">
                  <c:v>2.8442128134138749E-2</c:v>
                </c:pt>
                <c:pt idx="36">
                  <c:v>2.8125307414852429E-2</c:v>
                </c:pt>
                <c:pt idx="37">
                  <c:v>2.7851747985981837E-2</c:v>
                </c:pt>
                <c:pt idx="38">
                  <c:v>2.7597223617867792E-2</c:v>
                </c:pt>
                <c:pt idx="39">
                  <c:v>2.7349530872300454E-2</c:v>
                </c:pt>
                <c:pt idx="40">
                  <c:v>2.7106816526039319E-2</c:v>
                </c:pt>
                <c:pt idx="41">
                  <c:v>2.6894720188070605E-2</c:v>
                </c:pt>
                <c:pt idx="42">
                  <c:v>2.6688952266436191E-2</c:v>
                </c:pt>
                <c:pt idx="43">
                  <c:v>2.6482453858009965E-2</c:v>
                </c:pt>
                <c:pt idx="44">
                  <c:v>2.6272600525878612E-2</c:v>
                </c:pt>
                <c:pt idx="45">
                  <c:v>2.6080292770884566E-2</c:v>
                </c:pt>
                <c:pt idx="46">
                  <c:v>2.5922741850428789E-2</c:v>
                </c:pt>
                <c:pt idx="47">
                  <c:v>2.5772422787012281E-2</c:v>
                </c:pt>
                <c:pt idx="48">
                  <c:v>2.5650488634734171E-2</c:v>
                </c:pt>
                <c:pt idx="49">
                  <c:v>2.5528133739152692E-2</c:v>
                </c:pt>
                <c:pt idx="50">
                  <c:v>2.5421865082794679E-2</c:v>
                </c:pt>
                <c:pt idx="51">
                  <c:v>2.5328435633108302E-2</c:v>
                </c:pt>
              </c:numCache>
            </c:numRef>
          </c:val>
          <c:smooth val="0"/>
          <c:extLst>
            <c:ext xmlns:c16="http://schemas.microsoft.com/office/drawing/2014/chart" uri="{C3380CC4-5D6E-409C-BE32-E72D297353CC}">
              <c16:uniqueId val="{00000002-DABE-4D9D-9426-5A030082AC15}"/>
            </c:ext>
          </c:extLst>
        </c:ser>
        <c:ser>
          <c:idx val="0"/>
          <c:order val="3"/>
          <c:tx>
            <c:strRef>
              <c:f>'Fig 2.3'!$B$19</c:f>
              <c:strCache>
                <c:ptCount val="1"/>
                <c:pt idx="0">
                  <c:v>dont CNRACL</c:v>
                </c:pt>
              </c:strCache>
            </c:strRef>
          </c:tx>
          <c:spPr>
            <a:ln w="28575" cap="rnd">
              <a:solidFill>
                <a:schemeClr val="accent4"/>
              </a:solidFill>
              <a:prstDash val="sysDash"/>
              <a:round/>
            </a:ln>
            <a:effectLst/>
          </c:spPr>
          <c:marker>
            <c:symbol val="none"/>
          </c:marker>
          <c:val>
            <c:numRef>
              <c:f>'Fig 2.3'!$C$21:$BB$21</c:f>
              <c:numCache>
                <c:formatCode>0.0%</c:formatCode>
                <c:ptCount val="52"/>
                <c:pt idx="0">
                  <c:v>8.5726846300410043E-3</c:v>
                </c:pt>
                <c:pt idx="1">
                  <c:v>9.4418998626675365E-3</c:v>
                </c:pt>
                <c:pt idx="2">
                  <c:v>9.0872433347476134E-3</c:v>
                </c:pt>
                <c:pt idx="3">
                  <c:v>9.2466303780823645E-3</c:v>
                </c:pt>
                <c:pt idx="4">
                  <c:v>9.3632448268255782E-3</c:v>
                </c:pt>
                <c:pt idx="5">
                  <c:v>9.7064427057341768E-3</c:v>
                </c:pt>
                <c:pt idx="6">
                  <c:v>9.8889126875033265E-3</c:v>
                </c:pt>
                <c:pt idx="7">
                  <c:v>1.0031038873389339E-2</c:v>
                </c:pt>
                <c:pt idx="8">
                  <c:v>1.0073800540290395E-2</c:v>
                </c:pt>
                <c:pt idx="9">
                  <c:v>1.01991179879005E-2</c:v>
                </c:pt>
                <c:pt idx="10">
                  <c:v>1.0315806599855136E-2</c:v>
                </c:pt>
                <c:pt idx="11">
                  <c:v>1.0421900883253983E-2</c:v>
                </c:pt>
                <c:pt idx="12">
                  <c:v>1.0521167026920108E-2</c:v>
                </c:pt>
                <c:pt idx="13">
                  <c:v>1.0611515286171287E-2</c:v>
                </c:pt>
                <c:pt idx="14">
                  <c:v>1.0644959706986134E-2</c:v>
                </c:pt>
                <c:pt idx="15">
                  <c:v>1.0664333898151789E-2</c:v>
                </c:pt>
                <c:pt idx="16">
                  <c:v>1.0668965615156416E-2</c:v>
                </c:pt>
                <c:pt idx="17">
                  <c:v>1.0659104594800932E-2</c:v>
                </c:pt>
                <c:pt idx="18">
                  <c:v>1.065671639042399E-2</c:v>
                </c:pt>
                <c:pt idx="19">
                  <c:v>1.0660476624756518E-2</c:v>
                </c:pt>
                <c:pt idx="20">
                  <c:v>1.0669363152549551E-2</c:v>
                </c:pt>
                <c:pt idx="21">
                  <c:v>1.0693556094639888E-2</c:v>
                </c:pt>
                <c:pt idx="22">
                  <c:v>1.0721574803212848E-2</c:v>
                </c:pt>
                <c:pt idx="23">
                  <c:v>1.0744112776678715E-2</c:v>
                </c:pt>
                <c:pt idx="24">
                  <c:v>1.0761424245081159E-2</c:v>
                </c:pt>
                <c:pt idx="25">
                  <c:v>1.0768887910934759E-2</c:v>
                </c:pt>
                <c:pt idx="26">
                  <c:v>1.0771437079035459E-2</c:v>
                </c:pt>
                <c:pt idx="27">
                  <c:v>1.0781711291523447E-2</c:v>
                </c:pt>
                <c:pt idx="28">
                  <c:v>1.0793382046348837E-2</c:v>
                </c:pt>
                <c:pt idx="29">
                  <c:v>1.080820522655686E-2</c:v>
                </c:pt>
                <c:pt idx="30">
                  <c:v>1.0813928237169375E-2</c:v>
                </c:pt>
                <c:pt idx="31">
                  <c:v>1.0817300723563341E-2</c:v>
                </c:pt>
                <c:pt idx="32">
                  <c:v>1.0813997413866527E-2</c:v>
                </c:pt>
                <c:pt idx="33">
                  <c:v>1.0803142324465624E-2</c:v>
                </c:pt>
                <c:pt idx="34">
                  <c:v>1.0786397993169199E-2</c:v>
                </c:pt>
                <c:pt idx="35">
                  <c:v>1.0762496512100102E-2</c:v>
                </c:pt>
                <c:pt idx="36">
                  <c:v>1.0730066088505515E-2</c:v>
                </c:pt>
                <c:pt idx="37">
                  <c:v>1.0695263791455254E-2</c:v>
                </c:pt>
                <c:pt idx="38">
                  <c:v>1.0659526335270088E-2</c:v>
                </c:pt>
                <c:pt idx="39">
                  <c:v>1.0623930068259754E-2</c:v>
                </c:pt>
                <c:pt idx="40">
                  <c:v>1.0586812780760657E-2</c:v>
                </c:pt>
                <c:pt idx="41">
                  <c:v>1.0555910722070534E-2</c:v>
                </c:pt>
                <c:pt idx="42">
                  <c:v>1.0526820678529896E-2</c:v>
                </c:pt>
                <c:pt idx="43">
                  <c:v>1.0489298176794084E-2</c:v>
                </c:pt>
                <c:pt idx="44">
                  <c:v>1.0442213342522533E-2</c:v>
                </c:pt>
                <c:pt idx="45">
                  <c:v>1.0400714324905337E-2</c:v>
                </c:pt>
                <c:pt idx="46">
                  <c:v>1.0375025722449926E-2</c:v>
                </c:pt>
                <c:pt idx="47">
                  <c:v>1.0358943602436404E-2</c:v>
                </c:pt>
                <c:pt idx="48">
                  <c:v>1.0344587049174438E-2</c:v>
                </c:pt>
                <c:pt idx="49">
                  <c:v>1.0334777283995124E-2</c:v>
                </c:pt>
                <c:pt idx="50">
                  <c:v>1.0329522194712488E-2</c:v>
                </c:pt>
                <c:pt idx="51">
                  <c:v>1.0318172821995595E-2</c:v>
                </c:pt>
              </c:numCache>
            </c:numRef>
          </c:val>
          <c:smooth val="0"/>
          <c:extLst>
            <c:ext xmlns:c16="http://schemas.microsoft.com/office/drawing/2014/chart" uri="{C3380CC4-5D6E-409C-BE32-E72D297353CC}">
              <c16:uniqueId val="{00000003-DABE-4D9D-9426-5A030082AC15}"/>
            </c:ext>
          </c:extLst>
        </c:ser>
        <c:ser>
          <c:idx val="17"/>
          <c:order val="4"/>
          <c:tx>
            <c:strRef>
              <c:f>'Fig 2.3'!$B$24</c:f>
              <c:strCache>
                <c:ptCount val="1"/>
                <c:pt idx="0">
                  <c:v>Non-salariés</c:v>
                </c:pt>
              </c:strCache>
            </c:strRef>
          </c:tx>
          <c:spPr>
            <a:ln w="28575" cap="rnd">
              <a:solidFill>
                <a:schemeClr val="accent6">
                  <a:lumMod val="75000"/>
                </a:schemeClr>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2.3'!$C$26:$BB$26</c:f>
              <c:numCache>
                <c:formatCode>0.0%</c:formatCode>
                <c:ptCount val="52"/>
                <c:pt idx="0">
                  <c:v>5.7147458698410553E-3</c:v>
                </c:pt>
                <c:pt idx="1">
                  <c:v>6.1120245854101897E-3</c:v>
                </c:pt>
                <c:pt idx="2">
                  <c:v>5.7057481848209798E-3</c:v>
                </c:pt>
                <c:pt idx="3">
                  <c:v>5.68184637606818E-3</c:v>
                </c:pt>
                <c:pt idx="4">
                  <c:v>5.6150807601314358E-3</c:v>
                </c:pt>
                <c:pt idx="5">
                  <c:v>5.6560048024558527E-3</c:v>
                </c:pt>
                <c:pt idx="6">
                  <c:v>5.6473115028558884E-3</c:v>
                </c:pt>
                <c:pt idx="7">
                  <c:v>5.4275153847611526E-3</c:v>
                </c:pt>
                <c:pt idx="8">
                  <c:v>5.3144900621671749E-3</c:v>
                </c:pt>
                <c:pt idx="9">
                  <c:v>5.2914456705025542E-3</c:v>
                </c:pt>
                <c:pt idx="10">
                  <c:v>5.2973008274064485E-3</c:v>
                </c:pt>
                <c:pt idx="11">
                  <c:v>5.2953111815225024E-3</c:v>
                </c:pt>
                <c:pt idx="12">
                  <c:v>5.2845083063489118E-3</c:v>
                </c:pt>
                <c:pt idx="13">
                  <c:v>5.2613011292459702E-3</c:v>
                </c:pt>
                <c:pt idx="14">
                  <c:v>5.2169135105316535E-3</c:v>
                </c:pt>
                <c:pt idx="15">
                  <c:v>5.1679382162112941E-3</c:v>
                </c:pt>
                <c:pt idx="16">
                  <c:v>5.1171434798840164E-3</c:v>
                </c:pt>
                <c:pt idx="17">
                  <c:v>5.0676039235078825E-3</c:v>
                </c:pt>
                <c:pt idx="18">
                  <c:v>5.0224689626960162E-3</c:v>
                </c:pt>
                <c:pt idx="19">
                  <c:v>4.9751496587691754E-3</c:v>
                </c:pt>
                <c:pt idx="20">
                  <c:v>4.9256655263226106E-3</c:v>
                </c:pt>
                <c:pt idx="21">
                  <c:v>4.878705590985865E-3</c:v>
                </c:pt>
                <c:pt idx="22">
                  <c:v>4.8323890058025757E-3</c:v>
                </c:pt>
                <c:pt idx="23">
                  <c:v>4.7886528616154465E-3</c:v>
                </c:pt>
                <c:pt idx="24">
                  <c:v>4.7477930892656246E-3</c:v>
                </c:pt>
                <c:pt idx="25">
                  <c:v>4.7077146376695812E-3</c:v>
                </c:pt>
                <c:pt idx="26">
                  <c:v>4.670585346227372E-3</c:v>
                </c:pt>
                <c:pt idx="27">
                  <c:v>4.6400536069197895E-3</c:v>
                </c:pt>
                <c:pt idx="28">
                  <c:v>4.6116432149019213E-3</c:v>
                </c:pt>
                <c:pt idx="29">
                  <c:v>4.5874834480744012E-3</c:v>
                </c:pt>
                <c:pt idx="30">
                  <c:v>4.5666465849902192E-3</c:v>
                </c:pt>
                <c:pt idx="31">
                  <c:v>4.5483637158775254E-3</c:v>
                </c:pt>
                <c:pt idx="32">
                  <c:v>4.5326147377704861E-3</c:v>
                </c:pt>
                <c:pt idx="33">
                  <c:v>4.5178830600801972E-3</c:v>
                </c:pt>
                <c:pt idx="34">
                  <c:v>4.5063106702961367E-3</c:v>
                </c:pt>
                <c:pt idx="35">
                  <c:v>4.4952922840862178E-3</c:v>
                </c:pt>
                <c:pt idx="36">
                  <c:v>4.4829845158037432E-3</c:v>
                </c:pt>
                <c:pt idx="37">
                  <c:v>4.4708396835851545E-3</c:v>
                </c:pt>
                <c:pt idx="38">
                  <c:v>4.4550550570140708E-3</c:v>
                </c:pt>
                <c:pt idx="39">
                  <c:v>4.438382851820224E-3</c:v>
                </c:pt>
                <c:pt idx="40">
                  <c:v>4.4285998059713089E-3</c:v>
                </c:pt>
                <c:pt idx="41">
                  <c:v>4.4183195654274553E-3</c:v>
                </c:pt>
                <c:pt idx="42">
                  <c:v>4.4055914019047833E-3</c:v>
                </c:pt>
                <c:pt idx="43">
                  <c:v>4.3919281790074701E-3</c:v>
                </c:pt>
                <c:pt idx="44">
                  <c:v>4.3783585553429554E-3</c:v>
                </c:pt>
                <c:pt idx="45">
                  <c:v>4.3664170188214245E-3</c:v>
                </c:pt>
                <c:pt idx="46">
                  <c:v>4.3550195040562957E-3</c:v>
                </c:pt>
                <c:pt idx="47">
                  <c:v>4.3452939349145486E-3</c:v>
                </c:pt>
                <c:pt idx="48">
                  <c:v>4.3354033252178872E-3</c:v>
                </c:pt>
                <c:pt idx="49">
                  <c:v>4.3245383685861444E-3</c:v>
                </c:pt>
                <c:pt idx="50">
                  <c:v>4.3135440544884206E-3</c:v>
                </c:pt>
                <c:pt idx="51">
                  <c:v>4.302944833380712E-3</c:v>
                </c:pt>
              </c:numCache>
            </c:numRef>
          </c:val>
          <c:smooth val="0"/>
          <c:extLst>
            <c:ext xmlns:c16="http://schemas.microsoft.com/office/drawing/2014/chart" uri="{C3380CC4-5D6E-409C-BE32-E72D297353CC}">
              <c16:uniqueId val="{00000004-DABE-4D9D-9426-5A030082AC15}"/>
            </c:ext>
          </c:extLst>
        </c:ser>
        <c:ser>
          <c:idx val="22"/>
          <c:order val="5"/>
          <c:tx>
            <c:strRef>
              <c:f>'Fig 2.3'!$B$29</c:f>
              <c:strCache>
                <c:ptCount val="1"/>
                <c:pt idx="0">
                  <c:v>Ensemble</c:v>
                </c:pt>
              </c:strCache>
            </c:strRef>
          </c:tx>
          <c:spPr>
            <a:ln w="38100" cap="rnd">
              <a:solidFill>
                <a:schemeClr val="accent2">
                  <a:lumMod val="75000"/>
                </a:schemeClr>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2.3'!$C$31:$BB$31</c:f>
              <c:numCache>
                <c:formatCode>0.0%</c:formatCode>
                <c:ptCount val="52"/>
                <c:pt idx="0">
                  <c:v>0.13671266394215614</c:v>
                </c:pt>
                <c:pt idx="1">
                  <c:v>0.14700208881749399</c:v>
                </c:pt>
                <c:pt idx="2">
                  <c:v>0.13800068808161339</c:v>
                </c:pt>
                <c:pt idx="3">
                  <c:v>0.13697547031967333</c:v>
                </c:pt>
                <c:pt idx="4">
                  <c:v>0.1372195291113352</c:v>
                </c:pt>
                <c:pt idx="5">
                  <c:v>0.1393808174061546</c:v>
                </c:pt>
                <c:pt idx="6">
                  <c:v>0.13974960700479291</c:v>
                </c:pt>
                <c:pt idx="7">
                  <c:v>0.13955054549082907</c:v>
                </c:pt>
                <c:pt idx="8">
                  <c:v>0.13918732011547844</c:v>
                </c:pt>
                <c:pt idx="9">
                  <c:v>0.14007645491028131</c:v>
                </c:pt>
                <c:pt idx="10">
                  <c:v>0.14154454012363324</c:v>
                </c:pt>
                <c:pt idx="11">
                  <c:v>0.14281624686383806</c:v>
                </c:pt>
                <c:pt idx="12">
                  <c:v>0.14389337366268048</c:v>
                </c:pt>
                <c:pt idx="13">
                  <c:v>0.14471219683589054</c:v>
                </c:pt>
                <c:pt idx="14">
                  <c:v>0.14490106630252567</c:v>
                </c:pt>
                <c:pt idx="15">
                  <c:v>0.14487154024148227</c:v>
                </c:pt>
                <c:pt idx="16">
                  <c:v>0.14463901928223211</c:v>
                </c:pt>
                <c:pt idx="17">
                  <c:v>0.14429057636840781</c:v>
                </c:pt>
                <c:pt idx="18">
                  <c:v>0.14394290506072563</c:v>
                </c:pt>
                <c:pt idx="19">
                  <c:v>0.14351212635314106</c:v>
                </c:pt>
                <c:pt idx="20">
                  <c:v>0.14310638277280802</c:v>
                </c:pt>
                <c:pt idx="21">
                  <c:v>0.14286954261193041</c:v>
                </c:pt>
                <c:pt idx="22">
                  <c:v>0.14265617151288884</c:v>
                </c:pt>
                <c:pt idx="23">
                  <c:v>0.14252417545634569</c:v>
                </c:pt>
                <c:pt idx="24">
                  <c:v>0.14246217810585485</c:v>
                </c:pt>
                <c:pt idx="25">
                  <c:v>0.14234013635323059</c:v>
                </c:pt>
                <c:pt idx="26">
                  <c:v>0.14210011389195257</c:v>
                </c:pt>
                <c:pt idx="27">
                  <c:v>0.14187374122005117</c:v>
                </c:pt>
                <c:pt idx="28">
                  <c:v>0.14168290123668523</c:v>
                </c:pt>
                <c:pt idx="29">
                  <c:v>0.14150561730774514</c:v>
                </c:pt>
                <c:pt idx="30">
                  <c:v>0.1413148815110952</c:v>
                </c:pt>
                <c:pt idx="31">
                  <c:v>0.14112452631606451</c:v>
                </c:pt>
                <c:pt idx="32">
                  <c:v>0.14090052218018548</c:v>
                </c:pt>
                <c:pt idx="33">
                  <c:v>0.14062081890545547</c:v>
                </c:pt>
                <c:pt idx="34">
                  <c:v>0.14031311993044498</c:v>
                </c:pt>
                <c:pt idx="35">
                  <c:v>0.14001741888401895</c:v>
                </c:pt>
                <c:pt idx="36">
                  <c:v>0.13962597410557284</c:v>
                </c:pt>
                <c:pt idx="37">
                  <c:v>0.13925715748137468</c:v>
                </c:pt>
                <c:pt idx="38">
                  <c:v>0.13887011357977755</c:v>
                </c:pt>
                <c:pt idx="39">
                  <c:v>0.1385381389302538</c:v>
                </c:pt>
                <c:pt idx="40">
                  <c:v>0.13826890226373165</c:v>
                </c:pt>
                <c:pt idx="41">
                  <c:v>0.13802174757482383</c:v>
                </c:pt>
                <c:pt idx="42">
                  <c:v>0.13778051478091929</c:v>
                </c:pt>
                <c:pt idx="43">
                  <c:v>0.13755455242409137</c:v>
                </c:pt>
                <c:pt idx="44">
                  <c:v>0.1373483488015757</c:v>
                </c:pt>
                <c:pt idx="45">
                  <c:v>0.13719050948782047</c:v>
                </c:pt>
                <c:pt idx="46">
                  <c:v>0.13707966773038543</c:v>
                </c:pt>
                <c:pt idx="47">
                  <c:v>0.13702419651601958</c:v>
                </c:pt>
                <c:pt idx="48">
                  <c:v>0.13701671823498221</c:v>
                </c:pt>
                <c:pt idx="49">
                  <c:v>0.13706013334018644</c:v>
                </c:pt>
                <c:pt idx="50">
                  <c:v>0.13715797536056087</c:v>
                </c:pt>
                <c:pt idx="51">
                  <c:v>0.13727410767200549</c:v>
                </c:pt>
              </c:numCache>
            </c:numRef>
          </c:val>
          <c:smooth val="0"/>
          <c:extLst>
            <c:ext xmlns:c16="http://schemas.microsoft.com/office/drawing/2014/chart" uri="{C3380CC4-5D6E-409C-BE32-E72D297353CC}">
              <c16:uniqueId val="{00000005-DABE-4D9D-9426-5A030082AC15}"/>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2.22'!$C$5</c:f>
              <c:strCache>
                <c:ptCount val="1"/>
                <c:pt idx="0">
                  <c:v>Observé</c:v>
                </c:pt>
              </c:strCache>
            </c:strRef>
          </c:tx>
          <c:spPr>
            <a:ln w="38100">
              <a:solidFill>
                <a:schemeClr val="bg1">
                  <a:lumMod val="50000"/>
                </a:schemeClr>
              </a:solidFill>
            </a:ln>
          </c:spPr>
          <c:marker>
            <c:symbol val="none"/>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2.22'!$D$5:$BV$5</c:f>
              <c:numCache>
                <c:formatCode>0.0%</c:formatCode>
                <c:ptCount val="71"/>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0.13925992573944154</c:v>
                </c:pt>
                <c:pt idx="14">
                  <c:v>0.14117995900566149</c:v>
                </c:pt>
                <c:pt idx="15">
                  <c:v>0.14000653219869189</c:v>
                </c:pt>
                <c:pt idx="16">
                  <c:v>0.139992144215523</c:v>
                </c:pt>
                <c:pt idx="17">
                  <c:v>0.13882109234332179</c:v>
                </c:pt>
                <c:pt idx="18">
                  <c:v>0.13853197637631307</c:v>
                </c:pt>
                <c:pt idx="19">
                  <c:v>0.13671266394215612</c:v>
                </c:pt>
                <c:pt idx="20">
                  <c:v>0.14700208881749402</c:v>
                </c:pt>
                <c:pt idx="21">
                  <c:v>0.13800068808161342</c:v>
                </c:pt>
              </c:numCache>
            </c:numRef>
          </c:val>
          <c:smooth val="0"/>
          <c:extLst>
            <c:ext xmlns:c16="http://schemas.microsoft.com/office/drawing/2014/chart" uri="{C3380CC4-5D6E-409C-BE32-E72D297353CC}">
              <c16:uniqueId val="{00000000-F87D-4D4C-A2ED-F8FCEDF5DA90}"/>
            </c:ext>
          </c:extLst>
        </c:ser>
        <c:ser>
          <c:idx val="2"/>
          <c:order val="1"/>
          <c:tx>
            <c:strRef>
              <c:f>'Fig 2.22'!$C$6</c:f>
              <c:strCache>
                <c:ptCount val="1"/>
                <c:pt idx="0">
                  <c:v>Sc 1,0 %</c:v>
                </c:pt>
              </c:strCache>
            </c:strRef>
          </c:tx>
          <c:spPr>
            <a:ln w="28575">
              <a:solidFill>
                <a:schemeClr val="accent2">
                  <a:lumMod val="75000"/>
                </a:schemeClr>
              </a:solidFill>
            </a:ln>
          </c:spPr>
          <c:marker>
            <c:symbol val="none"/>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2.22'!$D$6:$BV$6</c:f>
              <c:numCache>
                <c:formatCode>0.0%</c:formatCode>
                <c:ptCount val="71"/>
                <c:pt idx="21">
                  <c:v>0.13800068808161342</c:v>
                </c:pt>
                <c:pt idx="22">
                  <c:v>0.13697547031967333</c:v>
                </c:pt>
                <c:pt idx="23">
                  <c:v>0.1372195291113352</c:v>
                </c:pt>
                <c:pt idx="24">
                  <c:v>0.1393808174061546</c:v>
                </c:pt>
                <c:pt idx="25">
                  <c:v>0.13974960700479291</c:v>
                </c:pt>
                <c:pt idx="26">
                  <c:v>0.13955054549082907</c:v>
                </c:pt>
                <c:pt idx="27">
                  <c:v>0.13918732011547844</c:v>
                </c:pt>
                <c:pt idx="28">
                  <c:v>0.14007645491028128</c:v>
                </c:pt>
                <c:pt idx="29">
                  <c:v>0.14154454012363324</c:v>
                </c:pt>
                <c:pt idx="30">
                  <c:v>0.14281624686383806</c:v>
                </c:pt>
                <c:pt idx="31">
                  <c:v>0.14389337366268048</c:v>
                </c:pt>
                <c:pt idx="32">
                  <c:v>0.14471219683589054</c:v>
                </c:pt>
                <c:pt idx="33">
                  <c:v>0.14490106630252567</c:v>
                </c:pt>
                <c:pt idx="34">
                  <c:v>0.14487154024148227</c:v>
                </c:pt>
                <c:pt idx="35">
                  <c:v>0.14463901928223211</c:v>
                </c:pt>
                <c:pt idx="36">
                  <c:v>0.14429057636840781</c:v>
                </c:pt>
                <c:pt idx="37">
                  <c:v>0.14394290506072566</c:v>
                </c:pt>
                <c:pt idx="38">
                  <c:v>0.14351212635314106</c:v>
                </c:pt>
                <c:pt idx="39">
                  <c:v>0.14310638277280802</c:v>
                </c:pt>
                <c:pt idx="40">
                  <c:v>0.14286954261193044</c:v>
                </c:pt>
                <c:pt idx="41">
                  <c:v>0.14265617151288884</c:v>
                </c:pt>
                <c:pt idx="42">
                  <c:v>0.14252417545634569</c:v>
                </c:pt>
                <c:pt idx="43">
                  <c:v>0.14246217810585485</c:v>
                </c:pt>
                <c:pt idx="44">
                  <c:v>0.14234013635323062</c:v>
                </c:pt>
                <c:pt idx="45">
                  <c:v>0.1421001138919526</c:v>
                </c:pt>
                <c:pt idx="46">
                  <c:v>0.14187374122005117</c:v>
                </c:pt>
                <c:pt idx="47">
                  <c:v>0.14168290123668523</c:v>
                </c:pt>
                <c:pt idx="48">
                  <c:v>0.14150561730774516</c:v>
                </c:pt>
                <c:pt idx="49">
                  <c:v>0.1413148815110952</c:v>
                </c:pt>
                <c:pt idx="50">
                  <c:v>0.14112452631606451</c:v>
                </c:pt>
                <c:pt idx="51">
                  <c:v>0.14090052218018545</c:v>
                </c:pt>
                <c:pt idx="52">
                  <c:v>0.14062081890545544</c:v>
                </c:pt>
                <c:pt idx="53">
                  <c:v>0.14031311993044498</c:v>
                </c:pt>
                <c:pt idx="54">
                  <c:v>0.14001741888401892</c:v>
                </c:pt>
                <c:pt idx="55">
                  <c:v>0.13962597410557284</c:v>
                </c:pt>
                <c:pt idx="56">
                  <c:v>0.13925715748137468</c:v>
                </c:pt>
                <c:pt idx="57">
                  <c:v>0.13887011357977755</c:v>
                </c:pt>
                <c:pt idx="58">
                  <c:v>0.1385381389302538</c:v>
                </c:pt>
                <c:pt idx="59">
                  <c:v>0.13826890226373162</c:v>
                </c:pt>
                <c:pt idx="60">
                  <c:v>0.13802174757482383</c:v>
                </c:pt>
                <c:pt idx="61">
                  <c:v>0.13778051478091929</c:v>
                </c:pt>
                <c:pt idx="62">
                  <c:v>0.13755455242409137</c:v>
                </c:pt>
                <c:pt idx="63">
                  <c:v>0.1373483488015757</c:v>
                </c:pt>
                <c:pt idx="64">
                  <c:v>0.13719050948782044</c:v>
                </c:pt>
                <c:pt idx="65">
                  <c:v>0.13707966773038543</c:v>
                </c:pt>
                <c:pt idx="66">
                  <c:v>0.13702419651601958</c:v>
                </c:pt>
                <c:pt idx="67">
                  <c:v>0.13701671823498218</c:v>
                </c:pt>
                <c:pt idx="68">
                  <c:v>0.13706013334018646</c:v>
                </c:pt>
                <c:pt idx="69">
                  <c:v>0.13715797536056087</c:v>
                </c:pt>
                <c:pt idx="70">
                  <c:v>0.13727410767200546</c:v>
                </c:pt>
              </c:numCache>
            </c:numRef>
          </c:val>
          <c:smooth val="0"/>
          <c:extLst>
            <c:ext xmlns:c16="http://schemas.microsoft.com/office/drawing/2014/chart" uri="{C3380CC4-5D6E-409C-BE32-E72D297353CC}">
              <c16:uniqueId val="{00000001-F87D-4D4C-A2ED-F8FCEDF5DA90}"/>
            </c:ext>
          </c:extLst>
        </c:ser>
        <c:ser>
          <c:idx val="1"/>
          <c:order val="2"/>
          <c:tx>
            <c:strRef>
              <c:f>'Fig 2.22'!$C$7</c:f>
              <c:strCache>
                <c:ptCount val="1"/>
                <c:pt idx="0">
                  <c:v>Mortalité haute</c:v>
                </c:pt>
              </c:strCache>
            </c:strRef>
          </c:tx>
          <c:spPr>
            <a:ln w="28575">
              <a:solidFill>
                <a:schemeClr val="accent2">
                  <a:lumMod val="75000"/>
                </a:schemeClr>
              </a:solidFill>
              <a:prstDash val="solid"/>
            </a:ln>
          </c:spPr>
          <c:marker>
            <c:symbol val="circle"/>
            <c:size val="5"/>
            <c:spPr>
              <a:solidFill>
                <a:schemeClr val="accent2">
                  <a:lumMod val="40000"/>
                  <a:lumOff val="60000"/>
                  <a:alpha val="91000"/>
                </a:schemeClr>
              </a:solidFill>
              <a:ln>
                <a:solidFill>
                  <a:schemeClr val="accent2">
                    <a:lumMod val="75000"/>
                  </a:schemeClr>
                </a:solidFill>
              </a:ln>
            </c:spPr>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2.22'!$D$7:$BV$7</c:f>
              <c:numCache>
                <c:formatCode>0.0%</c:formatCode>
                <c:ptCount val="71"/>
                <c:pt idx="21">
                  <c:v>0.13800068808161342</c:v>
                </c:pt>
                <c:pt idx="22">
                  <c:v>0.13697547031967333</c:v>
                </c:pt>
                <c:pt idx="23">
                  <c:v>0.13696189192382358</c:v>
                </c:pt>
                <c:pt idx="24">
                  <c:v>0.13929947878880952</c:v>
                </c:pt>
                <c:pt idx="25">
                  <c:v>0.13974582894862025</c:v>
                </c:pt>
                <c:pt idx="26">
                  <c:v>0.13976839650968909</c:v>
                </c:pt>
                <c:pt idx="27">
                  <c:v>0.13948593927016506</c:v>
                </c:pt>
                <c:pt idx="28">
                  <c:v>0.1405520328962899</c:v>
                </c:pt>
                <c:pt idx="29">
                  <c:v>0.14205641744960257</c:v>
                </c:pt>
                <c:pt idx="30">
                  <c:v>0.14374859838884005</c:v>
                </c:pt>
                <c:pt idx="31">
                  <c:v>0.14501738057448016</c:v>
                </c:pt>
                <c:pt idx="32">
                  <c:v>0.14613410258398532</c:v>
                </c:pt>
                <c:pt idx="33">
                  <c:v>0.14669434899592598</c:v>
                </c:pt>
                <c:pt idx="34">
                  <c:v>0.14707418229114083</c:v>
                </c:pt>
                <c:pt idx="35">
                  <c:v>0.14741282446358925</c:v>
                </c:pt>
                <c:pt idx="36">
                  <c:v>0.14720102442248398</c:v>
                </c:pt>
                <c:pt idx="37">
                  <c:v>0.14697424622591634</c:v>
                </c:pt>
                <c:pt idx="38">
                  <c:v>0.14655203419218807</c:v>
                </c:pt>
                <c:pt idx="39">
                  <c:v>0.14638597280749127</c:v>
                </c:pt>
                <c:pt idx="40">
                  <c:v>0.14648577636175958</c:v>
                </c:pt>
                <c:pt idx="41">
                  <c:v>0.14659492501876759</c:v>
                </c:pt>
                <c:pt idx="42">
                  <c:v>0.14648225153155384</c:v>
                </c:pt>
                <c:pt idx="43">
                  <c:v>0.14648934485618065</c:v>
                </c:pt>
                <c:pt idx="44">
                  <c:v>0.14644834635795762</c:v>
                </c:pt>
                <c:pt idx="45">
                  <c:v>0.14659411459403543</c:v>
                </c:pt>
                <c:pt idx="46">
                  <c:v>0.14638913053974192</c:v>
                </c:pt>
                <c:pt idx="47">
                  <c:v>0.14636009572194997</c:v>
                </c:pt>
                <c:pt idx="48">
                  <c:v>0.14660711224779771</c:v>
                </c:pt>
                <c:pt idx="49">
                  <c:v>0.14670685811358611</c:v>
                </c:pt>
                <c:pt idx="50">
                  <c:v>0.14665142833313075</c:v>
                </c:pt>
                <c:pt idx="51">
                  <c:v>0.14643544813666479</c:v>
                </c:pt>
                <c:pt idx="52">
                  <c:v>0.14667663762030439</c:v>
                </c:pt>
                <c:pt idx="53">
                  <c:v>0.14687674320198599</c:v>
                </c:pt>
                <c:pt idx="54">
                  <c:v>0.14728559443691</c:v>
                </c:pt>
                <c:pt idx="55">
                  <c:v>0.1469964087325471</c:v>
                </c:pt>
                <c:pt idx="56">
                  <c:v>0.14700476028224044</c:v>
                </c:pt>
                <c:pt idx="57">
                  <c:v>0.14685533603441464</c:v>
                </c:pt>
                <c:pt idx="58">
                  <c:v>0.14686651134319365</c:v>
                </c:pt>
                <c:pt idx="59">
                  <c:v>0.14688915305384517</c:v>
                </c:pt>
                <c:pt idx="60">
                  <c:v>0.14700595488732154</c:v>
                </c:pt>
                <c:pt idx="61">
                  <c:v>0.14695405538043918</c:v>
                </c:pt>
                <c:pt idx="62">
                  <c:v>0.14717983331364179</c:v>
                </c:pt>
                <c:pt idx="63">
                  <c:v>0.1475690293161683</c:v>
                </c:pt>
                <c:pt idx="64">
                  <c:v>0.14766553599352586</c:v>
                </c:pt>
                <c:pt idx="65">
                  <c:v>0.1470837014218894</c:v>
                </c:pt>
                <c:pt idx="66">
                  <c:v>0.14725179148589382</c:v>
                </c:pt>
                <c:pt idx="67">
                  <c:v>0.14776710522392558</c:v>
                </c:pt>
                <c:pt idx="68">
                  <c:v>0.14775409698494654</c:v>
                </c:pt>
                <c:pt idx="69">
                  <c:v>0.14795358671957848</c:v>
                </c:pt>
                <c:pt idx="70">
                  <c:v>0.14830314232406089</c:v>
                </c:pt>
              </c:numCache>
            </c:numRef>
          </c:val>
          <c:smooth val="0"/>
          <c:extLst>
            <c:ext xmlns:c16="http://schemas.microsoft.com/office/drawing/2014/chart" uri="{C3380CC4-5D6E-409C-BE32-E72D297353CC}">
              <c16:uniqueId val="{00000002-F87D-4D4C-A2ED-F8FCEDF5DA90}"/>
            </c:ext>
          </c:extLst>
        </c:ser>
        <c:ser>
          <c:idx val="4"/>
          <c:order val="3"/>
          <c:tx>
            <c:strRef>
              <c:f>'Fig 2.22'!$C$8</c:f>
              <c:strCache>
                <c:ptCount val="1"/>
                <c:pt idx="0">
                  <c:v>Fécondité basse</c:v>
                </c:pt>
              </c:strCache>
            </c:strRef>
          </c:tx>
          <c:spPr>
            <a:ln>
              <a:solidFill>
                <a:schemeClr val="accent2">
                  <a:lumMod val="75000"/>
                </a:schemeClr>
              </a:solidFill>
            </a:ln>
          </c:spPr>
          <c:marker>
            <c:symbol val="x"/>
            <c:size val="4"/>
            <c:spPr>
              <a:solidFill>
                <a:schemeClr val="accent2">
                  <a:lumMod val="40000"/>
                  <a:lumOff val="60000"/>
                </a:schemeClr>
              </a:solidFill>
              <a:ln>
                <a:solidFill>
                  <a:schemeClr val="accent2">
                    <a:lumMod val="75000"/>
                  </a:schemeClr>
                </a:solidFill>
              </a:ln>
            </c:spPr>
          </c:marker>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2.22'!$D$8:$BV$8</c:f>
              <c:numCache>
                <c:formatCode>0.0%</c:formatCode>
                <c:ptCount val="71"/>
                <c:pt idx="21">
                  <c:v>0.13800068808161342</c:v>
                </c:pt>
                <c:pt idx="22">
                  <c:v>0.13697547031967333</c:v>
                </c:pt>
                <c:pt idx="23">
                  <c:v>0.13721555148041212</c:v>
                </c:pt>
                <c:pt idx="24">
                  <c:v>0.13924088896297779</c:v>
                </c:pt>
                <c:pt idx="25">
                  <c:v>0.1396652956425804</c:v>
                </c:pt>
                <c:pt idx="26">
                  <c:v>0.13949390419561594</c:v>
                </c:pt>
                <c:pt idx="27">
                  <c:v>0.13934273317250237</c:v>
                </c:pt>
                <c:pt idx="28">
                  <c:v>0.14036991795026221</c:v>
                </c:pt>
                <c:pt idx="29">
                  <c:v>0.14174878135157529</c:v>
                </c:pt>
                <c:pt idx="30">
                  <c:v>0.14313318341749826</c:v>
                </c:pt>
                <c:pt idx="31">
                  <c:v>0.14393047543772838</c:v>
                </c:pt>
                <c:pt idx="32">
                  <c:v>0.14484429608834545</c:v>
                </c:pt>
                <c:pt idx="33">
                  <c:v>0.14494746815482748</c:v>
                </c:pt>
                <c:pt idx="34">
                  <c:v>0.14505135354776885</c:v>
                </c:pt>
                <c:pt idx="35">
                  <c:v>0.1452150144962113</c:v>
                </c:pt>
                <c:pt idx="36">
                  <c:v>0.14468001780317902</c:v>
                </c:pt>
                <c:pt idx="37">
                  <c:v>0.14422944030689877</c:v>
                </c:pt>
                <c:pt idx="38">
                  <c:v>0.14421579044543897</c:v>
                </c:pt>
                <c:pt idx="39">
                  <c:v>0.14389751193383876</c:v>
                </c:pt>
                <c:pt idx="40">
                  <c:v>0.14354321525023872</c:v>
                </c:pt>
                <c:pt idx="41">
                  <c:v>0.14328374059112522</c:v>
                </c:pt>
                <c:pt idx="42">
                  <c:v>0.14326957557428208</c:v>
                </c:pt>
                <c:pt idx="43">
                  <c:v>0.14338291459140762</c:v>
                </c:pt>
                <c:pt idx="44">
                  <c:v>0.14357642985770078</c:v>
                </c:pt>
                <c:pt idx="45">
                  <c:v>0.14318512797859548</c:v>
                </c:pt>
                <c:pt idx="46">
                  <c:v>0.14331397244040861</c:v>
                </c:pt>
                <c:pt idx="47">
                  <c:v>0.1436652747503708</c:v>
                </c:pt>
                <c:pt idx="48">
                  <c:v>0.14387318241334515</c:v>
                </c:pt>
                <c:pt idx="49">
                  <c:v>0.14344671511821772</c:v>
                </c:pt>
                <c:pt idx="50">
                  <c:v>0.14360221992568559</c:v>
                </c:pt>
                <c:pt idx="51">
                  <c:v>0.14377079443919713</c:v>
                </c:pt>
                <c:pt idx="52">
                  <c:v>0.14361412509422378</c:v>
                </c:pt>
                <c:pt idx="53">
                  <c:v>0.14348881840435398</c:v>
                </c:pt>
                <c:pt idx="54">
                  <c:v>0.14343464281978513</c:v>
                </c:pt>
                <c:pt idx="55">
                  <c:v>0.14323312803647517</c:v>
                </c:pt>
                <c:pt idx="56">
                  <c:v>0.14302379338622803</c:v>
                </c:pt>
                <c:pt idx="57">
                  <c:v>0.1428487936706766</c:v>
                </c:pt>
                <c:pt idx="58">
                  <c:v>0.14240107926602669</c:v>
                </c:pt>
                <c:pt idx="59">
                  <c:v>0.14270244646354857</c:v>
                </c:pt>
                <c:pt idx="60">
                  <c:v>0.14256575833546981</c:v>
                </c:pt>
                <c:pt idx="61">
                  <c:v>0.14276038108169845</c:v>
                </c:pt>
                <c:pt idx="62">
                  <c:v>0.14253901816551454</c:v>
                </c:pt>
                <c:pt idx="63">
                  <c:v>0.14212163941580308</c:v>
                </c:pt>
                <c:pt idx="64">
                  <c:v>0.14192807424788778</c:v>
                </c:pt>
                <c:pt idx="65">
                  <c:v>0.14238039311055509</c:v>
                </c:pt>
                <c:pt idx="66">
                  <c:v>0.14251862764448159</c:v>
                </c:pt>
                <c:pt idx="67">
                  <c:v>0.14288862000750122</c:v>
                </c:pt>
                <c:pt idx="68">
                  <c:v>0.14335353110406424</c:v>
                </c:pt>
                <c:pt idx="69">
                  <c:v>0.14409514922560754</c:v>
                </c:pt>
                <c:pt idx="70">
                  <c:v>0.14475602247580047</c:v>
                </c:pt>
              </c:numCache>
            </c:numRef>
          </c:val>
          <c:smooth val="0"/>
          <c:extLst>
            <c:ext xmlns:c16="http://schemas.microsoft.com/office/drawing/2014/chart" uri="{C3380CC4-5D6E-409C-BE32-E72D297353CC}">
              <c16:uniqueId val="{00000003-F87D-4D4C-A2ED-F8FCEDF5DA90}"/>
            </c:ext>
          </c:extLst>
        </c:ser>
        <c:ser>
          <c:idx val="9"/>
          <c:order val="4"/>
          <c:tx>
            <c:strRef>
              <c:f>'Fig 2.22'!$C$9</c:f>
              <c:strCache>
                <c:ptCount val="1"/>
                <c:pt idx="0">
                  <c:v>Solde migratoire bas</c:v>
                </c:pt>
              </c:strCache>
            </c:strRef>
          </c:tx>
          <c:spPr>
            <a:ln w="28575">
              <a:solidFill>
                <a:schemeClr val="accent2">
                  <a:lumMod val="75000"/>
                </a:schemeClr>
              </a:solidFill>
              <a:prstDash val="solid"/>
            </a:ln>
          </c:spPr>
          <c:marker>
            <c:symbol val="diamond"/>
            <c:size val="5"/>
            <c:spPr>
              <a:solidFill>
                <a:schemeClr val="accent2">
                  <a:lumMod val="40000"/>
                  <a:lumOff val="60000"/>
                </a:schemeClr>
              </a:solidFill>
              <a:ln>
                <a:solidFill>
                  <a:schemeClr val="accent2">
                    <a:lumMod val="75000"/>
                  </a:schemeClr>
                </a:solidFill>
              </a:ln>
            </c:spPr>
          </c:marker>
          <c:dPt>
            <c:idx val="47"/>
            <c:bubble3D val="0"/>
            <c:extLst>
              <c:ext xmlns:c16="http://schemas.microsoft.com/office/drawing/2014/chart" uri="{C3380CC4-5D6E-409C-BE32-E72D297353CC}">
                <c16:uniqueId val="{00000004-F87D-4D4C-A2ED-F8FCEDF5DA90}"/>
              </c:ext>
            </c:extLst>
          </c:dPt>
          <c:dPt>
            <c:idx val="55"/>
            <c:bubble3D val="0"/>
            <c:extLst>
              <c:ext xmlns:c16="http://schemas.microsoft.com/office/drawing/2014/chart" uri="{C3380CC4-5D6E-409C-BE32-E72D297353CC}">
                <c16:uniqueId val="{00000005-F87D-4D4C-A2ED-F8FCEDF5DA90}"/>
              </c:ext>
            </c:extLst>
          </c:dPt>
          <c:dPt>
            <c:idx val="58"/>
            <c:bubble3D val="0"/>
            <c:extLst>
              <c:ext xmlns:c16="http://schemas.microsoft.com/office/drawing/2014/chart" uri="{C3380CC4-5D6E-409C-BE32-E72D297353CC}">
                <c16:uniqueId val="{00000006-F87D-4D4C-A2ED-F8FCEDF5DA90}"/>
              </c:ext>
            </c:extLst>
          </c:dPt>
          <c:cat>
            <c:numRef>
              <c:f>'Fig 2.22'!$D$4:$BV$4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2.22'!$D$9:$BV$9</c:f>
              <c:numCache>
                <c:formatCode>0.0%</c:formatCode>
                <c:ptCount val="71"/>
                <c:pt idx="21">
                  <c:v>0.13800068808161342</c:v>
                </c:pt>
                <c:pt idx="22">
                  <c:v>0.13697547031967333</c:v>
                </c:pt>
                <c:pt idx="23">
                  <c:v>0.13744064432332764</c:v>
                </c:pt>
                <c:pt idx="24">
                  <c:v>0.13924088896297779</c:v>
                </c:pt>
                <c:pt idx="25">
                  <c:v>0.14107797798556029</c:v>
                </c:pt>
                <c:pt idx="26">
                  <c:v>0.14122871333971274</c:v>
                </c:pt>
                <c:pt idx="27">
                  <c:v>0.14113448640097703</c:v>
                </c:pt>
                <c:pt idx="28">
                  <c:v>0.14205020137278832</c:v>
                </c:pt>
                <c:pt idx="29">
                  <c:v>0.14364412522211756</c:v>
                </c:pt>
                <c:pt idx="30">
                  <c:v>0.14510166102174266</c:v>
                </c:pt>
                <c:pt idx="31">
                  <c:v>0.14597815011718215</c:v>
                </c:pt>
                <c:pt idx="32">
                  <c:v>0.14719536973607616</c:v>
                </c:pt>
                <c:pt idx="33">
                  <c:v>0.14778067663976616</c:v>
                </c:pt>
                <c:pt idx="34">
                  <c:v>0.14798112285639634</c:v>
                </c:pt>
                <c:pt idx="35">
                  <c:v>0.14797898113657768</c:v>
                </c:pt>
                <c:pt idx="36">
                  <c:v>0.14776674330086376</c:v>
                </c:pt>
                <c:pt idx="37">
                  <c:v>0.14781934751022105</c:v>
                </c:pt>
                <c:pt idx="38">
                  <c:v>0.14769883899117434</c:v>
                </c:pt>
                <c:pt idx="39">
                  <c:v>0.14760509695372798</c:v>
                </c:pt>
                <c:pt idx="40">
                  <c:v>0.14729748791283795</c:v>
                </c:pt>
                <c:pt idx="41">
                  <c:v>0.14708375969149454</c:v>
                </c:pt>
                <c:pt idx="42">
                  <c:v>0.14682976724116767</c:v>
                </c:pt>
                <c:pt idx="43">
                  <c:v>0.14672089460623786</c:v>
                </c:pt>
                <c:pt idx="44">
                  <c:v>0.14672020497708541</c:v>
                </c:pt>
                <c:pt idx="45">
                  <c:v>0.14614013021791436</c:v>
                </c:pt>
                <c:pt idx="46">
                  <c:v>0.14599544675735124</c:v>
                </c:pt>
                <c:pt idx="47">
                  <c:v>0.14626769682818822</c:v>
                </c:pt>
                <c:pt idx="48">
                  <c:v>0.14642332026906502</c:v>
                </c:pt>
                <c:pt idx="49">
                  <c:v>0.14638935994859523</c:v>
                </c:pt>
                <c:pt idx="50">
                  <c:v>0.14656129008382551</c:v>
                </c:pt>
                <c:pt idx="51">
                  <c:v>0.14661231681310488</c:v>
                </c:pt>
                <c:pt idx="52">
                  <c:v>0.14622039303671153</c:v>
                </c:pt>
                <c:pt idx="53">
                  <c:v>0.14593003233463994</c:v>
                </c:pt>
                <c:pt idx="54">
                  <c:v>0.1456003916643378</c:v>
                </c:pt>
                <c:pt idx="55">
                  <c:v>0.14540954083499999</c:v>
                </c:pt>
                <c:pt idx="56">
                  <c:v>0.14508185996631784</c:v>
                </c:pt>
                <c:pt idx="57">
                  <c:v>0.14484202784459574</c:v>
                </c:pt>
                <c:pt idx="58">
                  <c:v>0.14411133769372286</c:v>
                </c:pt>
                <c:pt idx="59">
                  <c:v>0.14433462959442325</c:v>
                </c:pt>
                <c:pt idx="60">
                  <c:v>0.14411692002755097</c:v>
                </c:pt>
                <c:pt idx="61">
                  <c:v>0.14425310386380169</c:v>
                </c:pt>
                <c:pt idx="62">
                  <c:v>0.14407111383413934</c:v>
                </c:pt>
                <c:pt idx="63">
                  <c:v>0.1434180657176431</c:v>
                </c:pt>
                <c:pt idx="64">
                  <c:v>0.14294944853659469</c:v>
                </c:pt>
                <c:pt idx="65">
                  <c:v>0.14332875725013886</c:v>
                </c:pt>
                <c:pt idx="66">
                  <c:v>0.14323374274680109</c:v>
                </c:pt>
                <c:pt idx="67">
                  <c:v>0.14344418592817232</c:v>
                </c:pt>
                <c:pt idx="68">
                  <c:v>0.14360910548275635</c:v>
                </c:pt>
                <c:pt idx="69">
                  <c:v>0.14407304283032757</c:v>
                </c:pt>
                <c:pt idx="70">
                  <c:v>0.14428285628510709</c:v>
                </c:pt>
              </c:numCache>
            </c:numRef>
          </c:val>
          <c:smooth val="0"/>
          <c:extLst>
            <c:ext xmlns:c16="http://schemas.microsoft.com/office/drawing/2014/chart" uri="{C3380CC4-5D6E-409C-BE32-E72D297353CC}">
              <c16:uniqueId val="{00000007-F87D-4D4C-A2ED-F8FCEDF5DA90}"/>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layout/>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8.1451582734909392E-2"/>
          <c:y val="0.91402236829771277"/>
          <c:w val="0.89999993072460671"/>
          <c:h val="6.7272743250843647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2.23'!$C$5</c:f>
              <c:strCache>
                <c:ptCount val="1"/>
                <c:pt idx="0">
                  <c:v>Observé</c:v>
                </c:pt>
              </c:strCache>
            </c:strRef>
          </c:tx>
          <c:spPr>
            <a:ln w="28575">
              <a:solidFill>
                <a:schemeClr val="bg1">
                  <a:lumMod val="50000"/>
                </a:schemeClr>
              </a:solidFill>
            </a:ln>
          </c:spPr>
          <c:marker>
            <c:symbol val="none"/>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0.13925992573944154</c:v>
                </c:pt>
                <c:pt idx="12">
                  <c:v>0.14117995900566149</c:v>
                </c:pt>
                <c:pt idx="13">
                  <c:v>0.14000653219869189</c:v>
                </c:pt>
                <c:pt idx="14">
                  <c:v>0.139992144215523</c:v>
                </c:pt>
                <c:pt idx="15">
                  <c:v>0.13882109234332179</c:v>
                </c:pt>
                <c:pt idx="16">
                  <c:v>0.13853197637631307</c:v>
                </c:pt>
                <c:pt idx="17">
                  <c:v>0.13671266394215612</c:v>
                </c:pt>
                <c:pt idx="18">
                  <c:v>0.14700208881749402</c:v>
                </c:pt>
                <c:pt idx="19">
                  <c:v>0.13800068808161342</c:v>
                </c:pt>
              </c:numCache>
            </c:numRef>
          </c:val>
          <c:smooth val="0"/>
          <c:extLst>
            <c:ext xmlns:c16="http://schemas.microsoft.com/office/drawing/2014/chart" uri="{C3380CC4-5D6E-409C-BE32-E72D297353CC}">
              <c16:uniqueId val="{00000000-8051-4D57-904D-D4C92BEC7CED}"/>
            </c:ext>
          </c:extLst>
        </c:ser>
        <c:ser>
          <c:idx val="1"/>
          <c:order val="1"/>
          <c:tx>
            <c:strRef>
              <c:f>'Fig 2.23'!$C$6</c:f>
              <c:strCache>
                <c:ptCount val="1"/>
                <c:pt idx="0">
                  <c:v>Variante [4,5%-1,0%]</c:v>
                </c:pt>
              </c:strCache>
            </c:strRef>
          </c:tx>
          <c:spPr>
            <a:ln w="28575">
              <a:solidFill>
                <a:schemeClr val="accent2">
                  <a:lumMod val="75000"/>
                </a:schemeClr>
              </a:solidFill>
              <a:prstDash val="solid"/>
            </a:ln>
          </c:spPr>
          <c:marker>
            <c:symbol val="circle"/>
            <c:size val="5"/>
            <c:spPr>
              <a:solidFill>
                <a:schemeClr val="accent2">
                  <a:lumMod val="40000"/>
                  <a:lumOff val="60000"/>
                </a:schemeClr>
              </a:solidFill>
              <a:ln>
                <a:solidFill>
                  <a:schemeClr val="accent2">
                    <a:lumMod val="75000"/>
                  </a:schemeClr>
                </a:solidFill>
              </a:ln>
            </c:spPr>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2.23'!$F$6:$BV$6</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0.13933285341552709</c:v>
                </c:pt>
                <c:pt idx="27">
                  <c:v>0.14004677418053157</c:v>
                </c:pt>
                <c:pt idx="28">
                  <c:v>0.14056689026854402</c:v>
                </c:pt>
                <c:pt idx="29">
                  <c:v>0.14087472910935786</c:v>
                </c:pt>
                <c:pt idx="30">
                  <c:v>0.14092827429469187</c:v>
                </c:pt>
                <c:pt idx="31">
                  <c:v>0.14111404231799671</c:v>
                </c:pt>
                <c:pt idx="32">
                  <c:v>0.14108091730137451</c:v>
                </c:pt>
                <c:pt idx="33">
                  <c:v>0.14087291315716746</c:v>
                </c:pt>
                <c:pt idx="34">
                  <c:v>0.14053632822184314</c:v>
                </c:pt>
                <c:pt idx="35">
                  <c:v>0.14019826660589879</c:v>
                </c:pt>
                <c:pt idx="36">
                  <c:v>0.13978804061170172</c:v>
                </c:pt>
                <c:pt idx="37">
                  <c:v>0.13939753896649248</c:v>
                </c:pt>
                <c:pt idx="38">
                  <c:v>0.13917392479618793</c:v>
                </c:pt>
                <c:pt idx="39">
                  <c:v>0.13897157740895841</c:v>
                </c:pt>
                <c:pt idx="40">
                  <c:v>0.13883837063749413</c:v>
                </c:pt>
                <c:pt idx="41">
                  <c:v>0.13878956951369684</c:v>
                </c:pt>
                <c:pt idx="42">
                  <c:v>0.13869313227856639</c:v>
                </c:pt>
                <c:pt idx="43">
                  <c:v>0.13846968334297793</c:v>
                </c:pt>
                <c:pt idx="44">
                  <c:v>0.13827974085504205</c:v>
                </c:pt>
                <c:pt idx="45">
                  <c:v>0.1381231900055338</c:v>
                </c:pt>
                <c:pt idx="46">
                  <c:v>0.1379843492217189</c:v>
                </c:pt>
                <c:pt idx="47">
                  <c:v>0.13783701563599168</c:v>
                </c:pt>
                <c:pt idx="48">
                  <c:v>0.13767729486328137</c:v>
                </c:pt>
                <c:pt idx="49">
                  <c:v>0.13748068849063355</c:v>
                </c:pt>
                <c:pt idx="50">
                  <c:v>0.1372308628780062</c:v>
                </c:pt>
                <c:pt idx="51">
                  <c:v>0.13694974953742903</c:v>
                </c:pt>
                <c:pt idx="52">
                  <c:v>0.13669530265362365</c:v>
                </c:pt>
                <c:pt idx="53">
                  <c:v>0.13634103184819657</c:v>
                </c:pt>
                <c:pt idx="54">
                  <c:v>0.13600775041693949</c:v>
                </c:pt>
                <c:pt idx="55">
                  <c:v>0.1356563312207569</c:v>
                </c:pt>
                <c:pt idx="56">
                  <c:v>0.13534958610943659</c:v>
                </c:pt>
                <c:pt idx="57">
                  <c:v>0.13511402930736938</c:v>
                </c:pt>
                <c:pt idx="58">
                  <c:v>0.13491314688827724</c:v>
                </c:pt>
                <c:pt idx="59">
                  <c:v>0.13470270439186616</c:v>
                </c:pt>
                <c:pt idx="60">
                  <c:v>0.13452114063821882</c:v>
                </c:pt>
                <c:pt idx="61">
                  <c:v>0.13435535068300167</c:v>
                </c:pt>
                <c:pt idx="62">
                  <c:v>0.13423304555252466</c:v>
                </c:pt>
                <c:pt idx="63">
                  <c:v>0.13416125852421093</c:v>
                </c:pt>
                <c:pt idx="64">
                  <c:v>0.1341469626181287</c:v>
                </c:pt>
                <c:pt idx="65">
                  <c:v>0.13418193459298516</c:v>
                </c:pt>
                <c:pt idx="66">
                  <c:v>0.13424145946523022</c:v>
                </c:pt>
                <c:pt idx="67">
                  <c:v>0.13435924032242896</c:v>
                </c:pt>
                <c:pt idx="68">
                  <c:v>0.13455695290379105</c:v>
                </c:pt>
              </c:numCache>
            </c:numRef>
          </c:val>
          <c:smooth val="0"/>
          <c:extLst>
            <c:ext xmlns:c16="http://schemas.microsoft.com/office/drawing/2014/chart" uri="{C3380CC4-5D6E-409C-BE32-E72D297353CC}">
              <c16:uniqueId val="{00000001-8051-4D57-904D-D4C92BEC7CED}"/>
            </c:ext>
          </c:extLst>
        </c:ser>
        <c:ser>
          <c:idx val="4"/>
          <c:order val="2"/>
          <c:tx>
            <c:strRef>
              <c:f>'Fig 2.23'!$C$7</c:f>
              <c:strCache>
                <c:ptCount val="1"/>
                <c:pt idx="0">
                  <c:v>Scénario 1,0%</c:v>
                </c:pt>
              </c:strCache>
            </c:strRef>
          </c:tx>
          <c:spPr>
            <a:ln w="28575">
              <a:solidFill>
                <a:schemeClr val="accent2">
                  <a:lumMod val="75000"/>
                </a:schemeClr>
              </a:solidFill>
            </a:ln>
          </c:spPr>
          <c:marker>
            <c:symbol val="none"/>
          </c:marker>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2.23'!$F$7:$BV$7</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0.14007645491028128</c:v>
                </c:pt>
                <c:pt idx="27">
                  <c:v>0.14154454012363324</c:v>
                </c:pt>
                <c:pt idx="28">
                  <c:v>0.14281624686383806</c:v>
                </c:pt>
                <c:pt idx="29">
                  <c:v>0.14389337366268048</c:v>
                </c:pt>
                <c:pt idx="30">
                  <c:v>0.14471219683589054</c:v>
                </c:pt>
                <c:pt idx="31">
                  <c:v>0.14490106630252567</c:v>
                </c:pt>
                <c:pt idx="32">
                  <c:v>0.14487154024148227</c:v>
                </c:pt>
                <c:pt idx="33">
                  <c:v>0.14463901928223211</c:v>
                </c:pt>
                <c:pt idx="34">
                  <c:v>0.14429057636840781</c:v>
                </c:pt>
                <c:pt idx="35">
                  <c:v>0.14394290506072566</c:v>
                </c:pt>
                <c:pt idx="36">
                  <c:v>0.14351212635314106</c:v>
                </c:pt>
                <c:pt idx="37">
                  <c:v>0.14310638277280802</c:v>
                </c:pt>
                <c:pt idx="38">
                  <c:v>0.14286954261193044</c:v>
                </c:pt>
                <c:pt idx="39">
                  <c:v>0.14265617151288884</c:v>
                </c:pt>
                <c:pt idx="40">
                  <c:v>0.14252417545634569</c:v>
                </c:pt>
                <c:pt idx="41">
                  <c:v>0.14246217810585485</c:v>
                </c:pt>
                <c:pt idx="42">
                  <c:v>0.14234013635323062</c:v>
                </c:pt>
                <c:pt idx="43">
                  <c:v>0.1421001138919526</c:v>
                </c:pt>
                <c:pt idx="44">
                  <c:v>0.14187374122005117</c:v>
                </c:pt>
                <c:pt idx="45">
                  <c:v>0.14168290123668523</c:v>
                </c:pt>
                <c:pt idx="46">
                  <c:v>0.14150561730774516</c:v>
                </c:pt>
                <c:pt idx="47">
                  <c:v>0.1413148815110952</c:v>
                </c:pt>
                <c:pt idx="48">
                  <c:v>0.14112452631606451</c:v>
                </c:pt>
                <c:pt idx="49">
                  <c:v>0.14090052218018545</c:v>
                </c:pt>
                <c:pt idx="50">
                  <c:v>0.14062081890545544</c:v>
                </c:pt>
                <c:pt idx="51">
                  <c:v>0.14031311993044498</c:v>
                </c:pt>
                <c:pt idx="52">
                  <c:v>0.14001741888401892</c:v>
                </c:pt>
                <c:pt idx="53">
                  <c:v>0.13962597410557284</c:v>
                </c:pt>
                <c:pt idx="54">
                  <c:v>0.13925715748137468</c:v>
                </c:pt>
                <c:pt idx="55">
                  <c:v>0.13887011357977755</c:v>
                </c:pt>
                <c:pt idx="56">
                  <c:v>0.1385381389302538</c:v>
                </c:pt>
                <c:pt idx="57">
                  <c:v>0.13826890226373162</c:v>
                </c:pt>
                <c:pt idx="58">
                  <c:v>0.13802174757482383</c:v>
                </c:pt>
                <c:pt idx="59">
                  <c:v>0.13778051478091929</c:v>
                </c:pt>
                <c:pt idx="60">
                  <c:v>0.13755455242409137</c:v>
                </c:pt>
                <c:pt idx="61">
                  <c:v>0.1373483488015757</c:v>
                </c:pt>
                <c:pt idx="62">
                  <c:v>0.13719050948782044</c:v>
                </c:pt>
                <c:pt idx="63">
                  <c:v>0.13707966773038543</c:v>
                </c:pt>
                <c:pt idx="64">
                  <c:v>0.13702419651601958</c:v>
                </c:pt>
                <c:pt idx="65">
                  <c:v>0.13701671823498218</c:v>
                </c:pt>
                <c:pt idx="66">
                  <c:v>0.13706013334018646</c:v>
                </c:pt>
                <c:pt idx="67">
                  <c:v>0.13715797536056087</c:v>
                </c:pt>
                <c:pt idx="68">
                  <c:v>0.13727410767200546</c:v>
                </c:pt>
              </c:numCache>
            </c:numRef>
          </c:val>
          <c:smooth val="0"/>
          <c:extLst>
            <c:ext xmlns:c16="http://schemas.microsoft.com/office/drawing/2014/chart" uri="{C3380CC4-5D6E-409C-BE32-E72D297353CC}">
              <c16:uniqueId val="{00000002-8051-4D57-904D-D4C92BEC7CED}"/>
            </c:ext>
          </c:extLst>
        </c:ser>
        <c:ser>
          <c:idx val="9"/>
          <c:order val="3"/>
          <c:tx>
            <c:strRef>
              <c:f>'Fig 2.23'!$C$8</c:f>
              <c:strCache>
                <c:ptCount val="1"/>
                <c:pt idx="0">
                  <c:v>Variante [10%-1,0%]</c:v>
                </c:pt>
              </c:strCache>
            </c:strRef>
          </c:tx>
          <c:spPr>
            <a:ln w="28575">
              <a:solidFill>
                <a:schemeClr val="accent2">
                  <a:lumMod val="75000"/>
                </a:schemeClr>
              </a:solidFill>
              <a:prstDash val="solid"/>
            </a:ln>
          </c:spPr>
          <c:marker>
            <c:symbol val="diamond"/>
            <c:size val="5"/>
            <c:spPr>
              <a:solidFill>
                <a:schemeClr val="accent2">
                  <a:lumMod val="40000"/>
                  <a:lumOff val="60000"/>
                </a:schemeClr>
              </a:solidFill>
              <a:ln>
                <a:solidFill>
                  <a:schemeClr val="accent2">
                    <a:lumMod val="75000"/>
                  </a:schemeClr>
                </a:solidFill>
              </a:ln>
            </c:spPr>
          </c:marker>
          <c:dPt>
            <c:idx val="47"/>
            <c:bubble3D val="0"/>
            <c:extLst>
              <c:ext xmlns:c16="http://schemas.microsoft.com/office/drawing/2014/chart" uri="{C3380CC4-5D6E-409C-BE32-E72D297353CC}">
                <c16:uniqueId val="{00000003-8051-4D57-904D-D4C92BEC7CED}"/>
              </c:ext>
            </c:extLst>
          </c:dPt>
          <c:dPt>
            <c:idx val="55"/>
            <c:bubble3D val="0"/>
            <c:extLst>
              <c:ext xmlns:c16="http://schemas.microsoft.com/office/drawing/2014/chart" uri="{C3380CC4-5D6E-409C-BE32-E72D297353CC}">
                <c16:uniqueId val="{00000004-8051-4D57-904D-D4C92BEC7CED}"/>
              </c:ext>
            </c:extLst>
          </c:dPt>
          <c:dPt>
            <c:idx val="58"/>
            <c:bubble3D val="0"/>
            <c:extLst>
              <c:ext xmlns:c16="http://schemas.microsoft.com/office/drawing/2014/chart" uri="{C3380CC4-5D6E-409C-BE32-E72D297353CC}">
                <c16:uniqueId val="{00000005-8051-4D57-904D-D4C92BEC7CED}"/>
              </c:ext>
            </c:extLst>
          </c:dPt>
          <c:cat>
            <c:numRef>
              <c:f>'Fig 2.23'!$F$4:$BV$4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2.23'!$F$8:$BV$8</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0.14098408352995564</c:v>
                </c:pt>
                <c:pt idx="27">
                  <c:v>0.14339585433638879</c:v>
                </c:pt>
                <c:pt idx="28">
                  <c:v>0.14566191472324155</c:v>
                </c:pt>
                <c:pt idx="29">
                  <c:v>0.14776477692685736</c:v>
                </c:pt>
                <c:pt idx="30">
                  <c:v>0.14964138200279417</c:v>
                </c:pt>
                <c:pt idx="31">
                  <c:v>0.1498180343798089</c:v>
                </c:pt>
                <c:pt idx="32">
                  <c:v>0.14977224900682895</c:v>
                </c:pt>
                <c:pt idx="33">
                  <c:v>0.14951342404531776</c:v>
                </c:pt>
                <c:pt idx="34">
                  <c:v>0.14913013577390538</c:v>
                </c:pt>
                <c:pt idx="35">
                  <c:v>0.14874540902611855</c:v>
                </c:pt>
                <c:pt idx="36">
                  <c:v>0.14828450354388759</c:v>
                </c:pt>
                <c:pt idx="37">
                  <c:v>0.14783508319997843</c:v>
                </c:pt>
                <c:pt idx="38">
                  <c:v>0.14756394866564046</c:v>
                </c:pt>
                <c:pt idx="39">
                  <c:v>0.14730469694180306</c:v>
                </c:pt>
                <c:pt idx="40">
                  <c:v>0.14712472001167923</c:v>
                </c:pt>
                <c:pt idx="41">
                  <c:v>0.14701812446613721</c:v>
                </c:pt>
                <c:pt idx="42">
                  <c:v>0.14685657159208176</c:v>
                </c:pt>
                <c:pt idx="43">
                  <c:v>0.14655857445723522</c:v>
                </c:pt>
                <c:pt idx="44">
                  <c:v>0.14626960182998314</c:v>
                </c:pt>
                <c:pt idx="45">
                  <c:v>0.14602545905735381</c:v>
                </c:pt>
                <c:pt idx="46">
                  <c:v>0.1457852753333978</c:v>
                </c:pt>
                <c:pt idx="47">
                  <c:v>0.14552198954749648</c:v>
                </c:pt>
                <c:pt idx="48">
                  <c:v>0.14527248377296337</c:v>
                </c:pt>
                <c:pt idx="49">
                  <c:v>0.14497594142496839</c:v>
                </c:pt>
                <c:pt idx="50">
                  <c:v>0.14464165050254887</c:v>
                </c:pt>
                <c:pt idx="51">
                  <c:v>0.1442749951168279</c:v>
                </c:pt>
                <c:pt idx="52">
                  <c:v>0.14391592535834033</c:v>
                </c:pt>
                <c:pt idx="53">
                  <c:v>0.14344842737631666</c:v>
                </c:pt>
                <c:pt idx="54">
                  <c:v>0.14301323326536353</c:v>
                </c:pt>
                <c:pt idx="55">
                  <c:v>0.14254109120868141</c:v>
                </c:pt>
                <c:pt idx="56">
                  <c:v>0.14214240811797685</c:v>
                </c:pt>
                <c:pt idx="57">
                  <c:v>0.14178184454869988</c:v>
                </c:pt>
                <c:pt idx="58">
                  <c:v>0.14144499208764844</c:v>
                </c:pt>
                <c:pt idx="59">
                  <c:v>0.14111721783253814</c:v>
                </c:pt>
                <c:pt idx="60">
                  <c:v>0.1408047560674196</c:v>
                </c:pt>
                <c:pt idx="61">
                  <c:v>0.14050829869989501</c:v>
                </c:pt>
                <c:pt idx="62">
                  <c:v>0.14026191741314661</c:v>
                </c:pt>
                <c:pt idx="63">
                  <c:v>0.14006304073600576</c:v>
                </c:pt>
                <c:pt idx="64">
                  <c:v>0.13991716605319746</c:v>
                </c:pt>
                <c:pt idx="65">
                  <c:v>0.13982803999875981</c:v>
                </c:pt>
                <c:pt idx="66">
                  <c:v>0.13979012816689831</c:v>
                </c:pt>
                <c:pt idx="67">
                  <c:v>0.13980492370116898</c:v>
                </c:pt>
                <c:pt idx="68">
                  <c:v>0.13984332083315423</c:v>
                </c:pt>
              </c:numCache>
            </c:numRef>
          </c:val>
          <c:smooth val="0"/>
          <c:extLst>
            <c:ext xmlns:c16="http://schemas.microsoft.com/office/drawing/2014/chart" uri="{C3380CC4-5D6E-409C-BE32-E72D297353CC}">
              <c16:uniqueId val="{00000006-8051-4D57-904D-D4C92BEC7CED}"/>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layout/>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2.24'!$C$5</c:f>
              <c:strCache>
                <c:ptCount val="1"/>
                <c:pt idx="0">
                  <c:v>Observé</c:v>
                </c:pt>
              </c:strCache>
            </c:strRef>
          </c:tx>
          <c:spPr>
            <a:ln w="38100">
              <a:solidFill>
                <a:schemeClr val="bg1">
                  <a:lumMod val="50000"/>
                </a:schemeClr>
              </a:solidFill>
            </a:ln>
          </c:spPr>
          <c:marker>
            <c:symbol val="none"/>
          </c:marker>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0.13925992573944154</c:v>
                </c:pt>
                <c:pt idx="12">
                  <c:v>0.14117995900566149</c:v>
                </c:pt>
                <c:pt idx="13">
                  <c:v>0.14000653219869189</c:v>
                </c:pt>
                <c:pt idx="14">
                  <c:v>0.139992144215523</c:v>
                </c:pt>
                <c:pt idx="15">
                  <c:v>0.13882109234332179</c:v>
                </c:pt>
                <c:pt idx="16">
                  <c:v>0.13853197637631307</c:v>
                </c:pt>
                <c:pt idx="17">
                  <c:v>0.13671266394215612</c:v>
                </c:pt>
                <c:pt idx="18">
                  <c:v>0.14700208881749402</c:v>
                </c:pt>
                <c:pt idx="19">
                  <c:v>0.13800068808161342</c:v>
                </c:pt>
              </c:numCache>
            </c:numRef>
          </c:val>
          <c:smooth val="0"/>
          <c:extLst>
            <c:ext xmlns:c16="http://schemas.microsoft.com/office/drawing/2014/chart" uri="{C3380CC4-5D6E-409C-BE32-E72D297353CC}">
              <c16:uniqueId val="{00000000-0B11-4CDE-93A4-DAB676B545F4}"/>
            </c:ext>
          </c:extLst>
        </c:ser>
        <c:ser>
          <c:idx val="4"/>
          <c:order val="1"/>
          <c:tx>
            <c:strRef>
              <c:f>'Fig 2.24'!$C$6</c:f>
              <c:strCache>
                <c:ptCount val="1"/>
                <c:pt idx="0">
                  <c:v>Scénario 1,0%</c:v>
                </c:pt>
              </c:strCache>
            </c:strRef>
          </c:tx>
          <c:spPr>
            <a:ln>
              <a:solidFill>
                <a:schemeClr val="accent2">
                  <a:lumMod val="75000"/>
                </a:schemeClr>
              </a:solidFill>
            </a:ln>
          </c:spPr>
          <c:marker>
            <c:symbol val="none"/>
          </c:marker>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2.24'!$F$6:$BV$6</c:f>
              <c:numCache>
                <c:formatCode>0.0%</c:formatCode>
                <c:ptCount val="69"/>
                <c:pt idx="19">
                  <c:v>0.13800068808161342</c:v>
                </c:pt>
                <c:pt idx="20">
                  <c:v>0.13697547031967333</c:v>
                </c:pt>
                <c:pt idx="21">
                  <c:v>0.1372195291113352</c:v>
                </c:pt>
                <c:pt idx="22">
                  <c:v>0.1393808174061546</c:v>
                </c:pt>
                <c:pt idx="23">
                  <c:v>0.13974960700479291</c:v>
                </c:pt>
                <c:pt idx="24">
                  <c:v>0.13955054549082907</c:v>
                </c:pt>
                <c:pt idx="25">
                  <c:v>0.13918732011547844</c:v>
                </c:pt>
                <c:pt idx="26">
                  <c:v>0.14007645491028128</c:v>
                </c:pt>
                <c:pt idx="27">
                  <c:v>0.14154454012363324</c:v>
                </c:pt>
                <c:pt idx="28">
                  <c:v>0.14281624686383806</c:v>
                </c:pt>
                <c:pt idx="29">
                  <c:v>0.14389337366268048</c:v>
                </c:pt>
                <c:pt idx="30">
                  <c:v>0.14471219683589054</c:v>
                </c:pt>
                <c:pt idx="31">
                  <c:v>0.14490106630252567</c:v>
                </c:pt>
                <c:pt idx="32">
                  <c:v>0.14487154024148227</c:v>
                </c:pt>
                <c:pt idx="33">
                  <c:v>0.14463901928223211</c:v>
                </c:pt>
                <c:pt idx="34">
                  <c:v>0.14429057636840781</c:v>
                </c:pt>
                <c:pt idx="35">
                  <c:v>0.14394290506072566</c:v>
                </c:pt>
                <c:pt idx="36">
                  <c:v>0.14351212635314106</c:v>
                </c:pt>
                <c:pt idx="37">
                  <c:v>0.14310638277280802</c:v>
                </c:pt>
                <c:pt idx="38">
                  <c:v>0.14286954261193044</c:v>
                </c:pt>
                <c:pt idx="39">
                  <c:v>0.14265617151288884</c:v>
                </c:pt>
                <c:pt idx="40">
                  <c:v>0.14252417545634569</c:v>
                </c:pt>
                <c:pt idx="41">
                  <c:v>0.14246217810585485</c:v>
                </c:pt>
                <c:pt idx="42">
                  <c:v>0.14234013635323062</c:v>
                </c:pt>
                <c:pt idx="43">
                  <c:v>0.1421001138919526</c:v>
                </c:pt>
                <c:pt idx="44">
                  <c:v>0.14187374122005117</c:v>
                </c:pt>
                <c:pt idx="45">
                  <c:v>0.14168290123668523</c:v>
                </c:pt>
                <c:pt idx="46">
                  <c:v>0.14150561730774516</c:v>
                </c:pt>
                <c:pt idx="47">
                  <c:v>0.1413148815110952</c:v>
                </c:pt>
                <c:pt idx="48">
                  <c:v>0.14112452631606451</c:v>
                </c:pt>
                <c:pt idx="49">
                  <c:v>0.14090052218018545</c:v>
                </c:pt>
                <c:pt idx="50">
                  <c:v>0.14062081890545544</c:v>
                </c:pt>
                <c:pt idx="51">
                  <c:v>0.14031311993044498</c:v>
                </c:pt>
                <c:pt idx="52">
                  <c:v>0.14001741888401892</c:v>
                </c:pt>
                <c:pt idx="53">
                  <c:v>0.13962597410557284</c:v>
                </c:pt>
                <c:pt idx="54">
                  <c:v>0.13925715748137468</c:v>
                </c:pt>
                <c:pt idx="55">
                  <c:v>0.13887011357977755</c:v>
                </c:pt>
                <c:pt idx="56">
                  <c:v>0.1385381389302538</c:v>
                </c:pt>
                <c:pt idx="57">
                  <c:v>0.13826890226373162</c:v>
                </c:pt>
                <c:pt idx="58">
                  <c:v>0.13802174757482383</c:v>
                </c:pt>
                <c:pt idx="59">
                  <c:v>0.13778051478091929</c:v>
                </c:pt>
                <c:pt idx="60">
                  <c:v>0.13755455242409137</c:v>
                </c:pt>
                <c:pt idx="61">
                  <c:v>0.1373483488015757</c:v>
                </c:pt>
                <c:pt idx="62">
                  <c:v>0.13719050948782044</c:v>
                </c:pt>
                <c:pt idx="63">
                  <c:v>0.13707966773038543</c:v>
                </c:pt>
                <c:pt idx="64">
                  <c:v>0.13702419651601958</c:v>
                </c:pt>
                <c:pt idx="65">
                  <c:v>0.13701671823498218</c:v>
                </c:pt>
                <c:pt idx="66">
                  <c:v>0.13706013334018646</c:v>
                </c:pt>
                <c:pt idx="67">
                  <c:v>0.13715797536056087</c:v>
                </c:pt>
                <c:pt idx="68">
                  <c:v>0.13727410767200546</c:v>
                </c:pt>
              </c:numCache>
            </c:numRef>
          </c:val>
          <c:smooth val="0"/>
          <c:extLst>
            <c:ext xmlns:c16="http://schemas.microsoft.com/office/drawing/2014/chart" uri="{C3380CC4-5D6E-409C-BE32-E72D297353CC}">
              <c16:uniqueId val="{00000001-0B11-4CDE-93A4-DAB676B545F4}"/>
            </c:ext>
          </c:extLst>
        </c:ser>
        <c:ser>
          <c:idx val="9"/>
          <c:order val="2"/>
          <c:tx>
            <c:strRef>
              <c:f>'Fig 2.24'!$C$7</c:f>
              <c:strCache>
                <c:ptCount val="1"/>
                <c:pt idx="0">
                  <c:v>Part des primes stable</c:v>
                </c:pt>
              </c:strCache>
            </c:strRef>
          </c:tx>
          <c:spPr>
            <a:ln w="28575">
              <a:solidFill>
                <a:schemeClr val="accent2">
                  <a:lumMod val="75000"/>
                </a:schemeClr>
              </a:solidFill>
              <a:prstDash val="solid"/>
            </a:ln>
          </c:spPr>
          <c:marker>
            <c:symbol val="diamond"/>
            <c:size val="5"/>
            <c:spPr>
              <a:solidFill>
                <a:schemeClr val="bg1"/>
              </a:solidFill>
              <a:ln>
                <a:solidFill>
                  <a:schemeClr val="accent2">
                    <a:lumMod val="75000"/>
                  </a:schemeClr>
                </a:solidFill>
              </a:ln>
            </c:spPr>
          </c:marker>
          <c:dPt>
            <c:idx val="47"/>
            <c:bubble3D val="0"/>
            <c:extLst>
              <c:ext xmlns:c16="http://schemas.microsoft.com/office/drawing/2014/chart" uri="{C3380CC4-5D6E-409C-BE32-E72D297353CC}">
                <c16:uniqueId val="{00000002-0B11-4CDE-93A4-DAB676B545F4}"/>
              </c:ext>
            </c:extLst>
          </c:dPt>
          <c:dPt>
            <c:idx val="55"/>
            <c:bubble3D val="0"/>
            <c:extLst>
              <c:ext xmlns:c16="http://schemas.microsoft.com/office/drawing/2014/chart" uri="{C3380CC4-5D6E-409C-BE32-E72D297353CC}">
                <c16:uniqueId val="{00000003-0B11-4CDE-93A4-DAB676B545F4}"/>
              </c:ext>
            </c:extLst>
          </c:dPt>
          <c:dPt>
            <c:idx val="58"/>
            <c:bubble3D val="0"/>
            <c:extLst>
              <c:ext xmlns:c16="http://schemas.microsoft.com/office/drawing/2014/chart" uri="{C3380CC4-5D6E-409C-BE32-E72D297353CC}">
                <c16:uniqueId val="{00000004-0B11-4CDE-93A4-DAB676B545F4}"/>
              </c:ext>
            </c:extLst>
          </c:dPt>
          <c:cat>
            <c:numRef>
              <c:f>'Fig 2.24'!$F$4:$BV$4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2.24'!$F$7:$BV$7</c:f>
              <c:numCache>
                <c:formatCode>0.0%</c:formatCode>
                <c:ptCount val="69"/>
                <c:pt idx="19">
                  <c:v>0.13800068808161342</c:v>
                </c:pt>
                <c:pt idx="20">
                  <c:v>0.13697547031967333</c:v>
                </c:pt>
                <c:pt idx="21">
                  <c:v>0.1372195291113352</c:v>
                </c:pt>
                <c:pt idx="22">
                  <c:v>0.1393808174061546</c:v>
                </c:pt>
                <c:pt idx="23">
                  <c:v>0.13974960700479291</c:v>
                </c:pt>
                <c:pt idx="24">
                  <c:v>0.1395505454908291</c:v>
                </c:pt>
                <c:pt idx="25">
                  <c:v>0.13918732011547844</c:v>
                </c:pt>
                <c:pt idx="26">
                  <c:v>0.14007645491028131</c:v>
                </c:pt>
                <c:pt idx="27">
                  <c:v>0.14154454012363324</c:v>
                </c:pt>
                <c:pt idx="28">
                  <c:v>0.14281624686383806</c:v>
                </c:pt>
                <c:pt idx="29">
                  <c:v>0.14389546655779065</c:v>
                </c:pt>
                <c:pt idx="30">
                  <c:v>0.1447214014011082</c:v>
                </c:pt>
                <c:pt idx="31">
                  <c:v>0.1449211021903111</c:v>
                </c:pt>
                <c:pt idx="32">
                  <c:v>0.14490501376105699</c:v>
                </c:pt>
                <c:pt idx="33">
                  <c:v>0.1446874668743208</c:v>
                </c:pt>
                <c:pt idx="34">
                  <c:v>0.14435470291402439</c:v>
                </c:pt>
                <c:pt idx="35">
                  <c:v>0.14402280959302863</c:v>
                </c:pt>
                <c:pt idx="36">
                  <c:v>0.14360787096193919</c:v>
                </c:pt>
                <c:pt idx="37">
                  <c:v>0.14321852515076663</c:v>
                </c:pt>
                <c:pt idx="38">
                  <c:v>0.14299853379682884</c:v>
                </c:pt>
                <c:pt idx="39">
                  <c:v>0.1428017472855003</c:v>
                </c:pt>
                <c:pt idx="40">
                  <c:v>0.14268636231121543</c:v>
                </c:pt>
                <c:pt idx="41">
                  <c:v>0.14264064838681967</c:v>
                </c:pt>
                <c:pt idx="42">
                  <c:v>0.14253467788421217</c:v>
                </c:pt>
                <c:pt idx="43">
                  <c:v>0.14231049222799314</c:v>
                </c:pt>
                <c:pt idx="44">
                  <c:v>0.14210000002953777</c:v>
                </c:pt>
                <c:pt idx="45">
                  <c:v>0.1419251080028758</c:v>
                </c:pt>
                <c:pt idx="46">
                  <c:v>0.14176361564182555</c:v>
                </c:pt>
                <c:pt idx="47">
                  <c:v>0.14158801134019061</c:v>
                </c:pt>
                <c:pt idx="48">
                  <c:v>0.14141249376605339</c:v>
                </c:pt>
                <c:pt idx="49">
                  <c:v>0.14120292621356556</c:v>
                </c:pt>
                <c:pt idx="50">
                  <c:v>0.14093744265072394</c:v>
                </c:pt>
                <c:pt idx="51">
                  <c:v>0.14064361985327084</c:v>
                </c:pt>
                <c:pt idx="52">
                  <c:v>0.14036213496512251</c:v>
                </c:pt>
                <c:pt idx="53">
                  <c:v>0.13998501163309823</c:v>
                </c:pt>
                <c:pt idx="54">
                  <c:v>0.1396302929775004</c:v>
                </c:pt>
                <c:pt idx="55">
                  <c:v>0.13925727173830865</c:v>
                </c:pt>
                <c:pt idx="56">
                  <c:v>0.13893895705883641</c:v>
                </c:pt>
                <c:pt idx="57">
                  <c:v>0.13868362073995749</c:v>
                </c:pt>
                <c:pt idx="58">
                  <c:v>0.13845049856424124</c:v>
                </c:pt>
                <c:pt idx="59">
                  <c:v>0.13822304598754659</c:v>
                </c:pt>
                <c:pt idx="60">
                  <c:v>0.13801068503546798</c:v>
                </c:pt>
                <c:pt idx="61">
                  <c:v>0.13781776880270055</c:v>
                </c:pt>
                <c:pt idx="62">
                  <c:v>0.13767408857906874</c:v>
                </c:pt>
                <c:pt idx="63">
                  <c:v>0.13757761875321564</c:v>
                </c:pt>
                <c:pt idx="64">
                  <c:v>0.13753673986267134</c:v>
                </c:pt>
                <c:pt idx="65">
                  <c:v>0.1375445136199662</c:v>
                </c:pt>
                <c:pt idx="66">
                  <c:v>0.13760345262466372</c:v>
                </c:pt>
                <c:pt idx="67">
                  <c:v>0.13771844746470077</c:v>
                </c:pt>
                <c:pt idx="68">
                  <c:v>0.13785197226503323</c:v>
                </c:pt>
              </c:numCache>
            </c:numRef>
          </c:val>
          <c:smooth val="0"/>
          <c:extLst>
            <c:ext xmlns:c16="http://schemas.microsoft.com/office/drawing/2014/chart" uri="{C3380CC4-5D6E-409C-BE32-E72D297353CC}">
              <c16:uniqueId val="{00000005-0B11-4CDE-93A4-DAB676B545F4}"/>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layout/>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31645821389702E-2"/>
          <c:y val="3.2064285714285698E-2"/>
          <c:w val="0.89453654845893149"/>
          <c:h val="0.84925307100840042"/>
        </c:manualLayout>
      </c:layout>
      <c:lineChart>
        <c:grouping val="standard"/>
        <c:varyColors val="0"/>
        <c:ser>
          <c:idx val="5"/>
          <c:order val="0"/>
          <c:tx>
            <c:strRef>
              <c:f>'Fig 2.25'!$C$5</c:f>
              <c:strCache>
                <c:ptCount val="1"/>
                <c:pt idx="0">
                  <c:v>Obs</c:v>
                </c:pt>
              </c:strCache>
            </c:strRef>
          </c:tx>
          <c:spPr>
            <a:ln w="50800">
              <a:solidFill>
                <a:schemeClr val="bg1">
                  <a:lumMod val="50000"/>
                </a:schemeClr>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2.25'!$R$5:$AJ$5</c:f>
              <c:numCache>
                <c:formatCode>0.0%</c:formatCode>
                <c:ptCount val="19"/>
                <c:pt idx="1">
                  <c:v>-3.0175800912165207E-2</c:v>
                </c:pt>
                <c:pt idx="2">
                  <c:v>-2.9931472918011792E-2</c:v>
                </c:pt>
                <c:pt idx="3">
                  <c:v>-1.9953826865490409E-2</c:v>
                </c:pt>
                <c:pt idx="4">
                  <c:v>-1.3999999999999901E-2</c:v>
                </c:pt>
                <c:pt idx="5">
                  <c:v>-1.19999999999999E-2</c:v>
                </c:pt>
              </c:numCache>
            </c:numRef>
          </c:val>
          <c:smooth val="0"/>
          <c:extLst>
            <c:ext xmlns:c16="http://schemas.microsoft.com/office/drawing/2014/chart" uri="{C3380CC4-5D6E-409C-BE32-E72D297353CC}">
              <c16:uniqueId val="{00000000-2151-424F-9CB6-E49610F43C27}"/>
            </c:ext>
          </c:extLst>
        </c:ser>
        <c:ser>
          <c:idx val="1"/>
          <c:order val="1"/>
          <c:tx>
            <c:strRef>
              <c:f>'Fig 2.25'!$C$6</c:f>
              <c:strCache>
                <c:ptCount val="1"/>
                <c:pt idx="0">
                  <c:v>1,6%</c:v>
                </c:pt>
              </c:strCache>
            </c:strRef>
          </c:tx>
          <c:spPr>
            <a:ln w="28575">
              <a:solidFill>
                <a:srgbClr val="006600"/>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2.25'!$R$6:$AJ$6</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2151-424F-9CB6-E49610F43C27}"/>
            </c:ext>
          </c:extLst>
        </c:ser>
        <c:ser>
          <c:idx val="2"/>
          <c:order val="2"/>
          <c:tx>
            <c:strRef>
              <c:f>'Fig 2.25'!$C$7</c:f>
              <c:strCache>
                <c:ptCount val="1"/>
                <c:pt idx="0">
                  <c:v>1,3%</c:v>
                </c:pt>
              </c:strCache>
            </c:strRef>
          </c:tx>
          <c:spPr>
            <a:ln w="28575">
              <a:solidFill>
                <a:srgbClr val="4BACC6">
                  <a:lumMod val="75000"/>
                </a:srgbClr>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2.25'!$R$7:$AJ$7</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2151-424F-9CB6-E49610F43C27}"/>
            </c:ext>
          </c:extLst>
        </c:ser>
        <c:ser>
          <c:idx val="3"/>
          <c:order val="3"/>
          <c:tx>
            <c:strRef>
              <c:f>'Fig 2.25'!$C$8</c:f>
              <c:strCache>
                <c:ptCount val="1"/>
                <c:pt idx="0">
                  <c:v>1,0%</c:v>
                </c:pt>
              </c:strCache>
            </c:strRef>
          </c:tx>
          <c:spPr>
            <a:ln w="28575">
              <a:solidFill>
                <a:srgbClr val="E46C0A"/>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2.25'!$R$8:$AJ$8</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2151-424F-9CB6-E49610F43C27}"/>
            </c:ext>
          </c:extLst>
        </c:ser>
        <c:ser>
          <c:idx val="4"/>
          <c:order val="4"/>
          <c:tx>
            <c:strRef>
              <c:f>'Fig 2.25'!$C$9</c:f>
              <c:strCache>
                <c:ptCount val="1"/>
                <c:pt idx="0">
                  <c:v>0,7%</c:v>
                </c:pt>
              </c:strCache>
            </c:strRef>
          </c:tx>
          <c:spPr>
            <a:ln w="28575">
              <a:solidFill>
                <a:srgbClr val="800000"/>
              </a:solidFill>
            </a:ln>
          </c:spPr>
          <c:marker>
            <c:symbol val="none"/>
          </c:marker>
          <c:cat>
            <c:numRef>
              <c:f>'Fig 2.25'!$R$4:$AJ$4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2.25'!$R$9:$AJ$9</c:f>
              <c:numCache>
                <c:formatCode>0.0%</c:formatCode>
                <c:ptCount val="19"/>
                <c:pt idx="5">
                  <c:v>-1.19999999999999E-2</c:v>
                </c:pt>
                <c:pt idx="6">
                  <c:v>-7.6999999999999999E-2</c:v>
                </c:pt>
                <c:pt idx="7">
                  <c:v>-2.5999999999999999E-2</c:v>
                </c:pt>
                <c:pt idx="8">
                  <c:v>-1.4E-2</c:v>
                </c:pt>
                <c:pt idx="9">
                  <c:v>-1.4E-2</c:v>
                </c:pt>
                <c:pt idx="10">
                  <c:v>-1.2E-2</c:v>
                </c:pt>
                <c:pt idx="11">
                  <c:v>-8.0000000000000002E-3</c:v>
                </c:pt>
                <c:pt idx="12">
                  <c:v>-4.0000000000000001E-3</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4-2151-424F-9CB6-E49610F43C27}"/>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1"/>
        <c:noMultiLvlLbl val="0"/>
      </c:catAx>
      <c:valAx>
        <c:axId val="106748928"/>
        <c:scaling>
          <c:orientation val="minMax"/>
        </c:scaling>
        <c:delete val="0"/>
        <c:axPos val="l"/>
        <c:majorGridlines/>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17662770608354492"/>
          <c:y val="0.92990807428692268"/>
          <c:w val="0.75135605296277419"/>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39093797485839E-2"/>
          <c:y val="4.1904761904761903E-2"/>
          <c:w val="0.88364009761937656"/>
          <c:h val="0.69232967032967019"/>
        </c:manualLayout>
      </c:layout>
      <c:lineChart>
        <c:grouping val="standard"/>
        <c:varyColors val="0"/>
        <c:ser>
          <c:idx val="2"/>
          <c:order val="0"/>
          <c:tx>
            <c:strRef>
              <c:f>'Fig 2.3'!$B$4</c:f>
              <c:strCache>
                <c:ptCount val="1"/>
                <c:pt idx="0">
                  <c:v>Salariés du privé base et FSV</c:v>
                </c:pt>
              </c:strCache>
            </c:strRef>
          </c:tx>
          <c:spPr>
            <a:ln w="28575" cap="rnd">
              <a:solidFill>
                <a:schemeClr val="accent5"/>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2.3'!$C$7:$BB$7</c:f>
              <c:numCache>
                <c:formatCode>0.0%</c:formatCode>
                <c:ptCount val="52"/>
                <c:pt idx="0">
                  <c:v>5.6322402983030692E-2</c:v>
                </c:pt>
                <c:pt idx="1">
                  <c:v>6.0843495551909162E-2</c:v>
                </c:pt>
                <c:pt idx="2">
                  <c:v>5.7519932380886526E-2</c:v>
                </c:pt>
                <c:pt idx="3">
                  <c:v>5.7510335906157242E-2</c:v>
                </c:pt>
                <c:pt idx="4">
                  <c:v>5.7496654164547807E-2</c:v>
                </c:pt>
                <c:pt idx="5">
                  <c:v>5.890047193020425E-2</c:v>
                </c:pt>
                <c:pt idx="6">
                  <c:v>5.9315991333058378E-2</c:v>
                </c:pt>
                <c:pt idx="7">
                  <c:v>5.9499398505507013E-2</c:v>
                </c:pt>
                <c:pt idx="8">
                  <c:v>5.9688508822678045E-2</c:v>
                </c:pt>
                <c:pt idx="9">
                  <c:v>6.043691979791297E-2</c:v>
                </c:pt>
                <c:pt idx="10">
                  <c:v>6.11485510604508E-2</c:v>
                </c:pt>
                <c:pt idx="11">
                  <c:v>6.1793836431154527E-2</c:v>
                </c:pt>
                <c:pt idx="12">
                  <c:v>6.2344291104626921E-2</c:v>
                </c:pt>
                <c:pt idx="13">
                  <c:v>6.2872517477473827E-2</c:v>
                </c:pt>
                <c:pt idx="14">
                  <c:v>6.3114178422950126E-2</c:v>
                </c:pt>
                <c:pt idx="15">
                  <c:v>6.3253531003706329E-2</c:v>
                </c:pt>
                <c:pt idx="16">
                  <c:v>6.329284056376408E-2</c:v>
                </c:pt>
                <c:pt idx="17">
                  <c:v>6.3282197983361377E-2</c:v>
                </c:pt>
                <c:pt idx="18">
                  <c:v>6.3251679321198337E-2</c:v>
                </c:pt>
                <c:pt idx="19">
                  <c:v>6.3209377935639993E-2</c:v>
                </c:pt>
                <c:pt idx="20">
                  <c:v>6.318468268240196E-2</c:v>
                </c:pt>
                <c:pt idx="21">
                  <c:v>6.325578246933837E-2</c:v>
                </c:pt>
                <c:pt idx="22">
                  <c:v>6.3360306169492453E-2</c:v>
                </c:pt>
                <c:pt idx="23">
                  <c:v>6.3544337484704019E-2</c:v>
                </c:pt>
                <c:pt idx="24">
                  <c:v>6.3790697546992847E-2</c:v>
                </c:pt>
                <c:pt idx="25">
                  <c:v>6.398478856865826E-2</c:v>
                </c:pt>
                <c:pt idx="26">
                  <c:v>6.4101142849304557E-2</c:v>
                </c:pt>
                <c:pt idx="27">
                  <c:v>6.4200080622703604E-2</c:v>
                </c:pt>
                <c:pt idx="28">
                  <c:v>6.4307963104523705E-2</c:v>
                </c:pt>
                <c:pt idx="29">
                  <c:v>6.4425292328169501E-2</c:v>
                </c:pt>
                <c:pt idx="30">
                  <c:v>6.454507991111999E-2</c:v>
                </c:pt>
                <c:pt idx="31">
                  <c:v>6.4643185148398508E-2</c:v>
                </c:pt>
                <c:pt idx="32">
                  <c:v>6.4729514671502578E-2</c:v>
                </c:pt>
                <c:pt idx="33">
                  <c:v>6.4823358478080476E-2</c:v>
                </c:pt>
                <c:pt idx="34">
                  <c:v>6.4899138914866955E-2</c:v>
                </c:pt>
                <c:pt idx="35">
                  <c:v>6.4981993706413846E-2</c:v>
                </c:pt>
                <c:pt idx="36">
                  <c:v>6.4992803362046506E-2</c:v>
                </c:pt>
                <c:pt idx="37">
                  <c:v>6.4979874425983533E-2</c:v>
                </c:pt>
                <c:pt idx="38">
                  <c:v>6.4977862752951698E-2</c:v>
                </c:pt>
                <c:pt idx="39">
                  <c:v>6.5020891501397046E-2</c:v>
                </c:pt>
                <c:pt idx="40">
                  <c:v>6.5081609115642799E-2</c:v>
                </c:pt>
                <c:pt idx="41">
                  <c:v>6.5152434398984702E-2</c:v>
                </c:pt>
                <c:pt idx="42">
                  <c:v>6.5219762447430218E-2</c:v>
                </c:pt>
                <c:pt idx="43">
                  <c:v>6.5294237365937216E-2</c:v>
                </c:pt>
                <c:pt idx="44">
                  <c:v>6.5379399227298282E-2</c:v>
                </c:pt>
                <c:pt idx="45">
                  <c:v>6.5452727473914771E-2</c:v>
                </c:pt>
                <c:pt idx="46">
                  <c:v>6.5528406118447735E-2</c:v>
                </c:pt>
                <c:pt idx="47">
                  <c:v>6.5606438328067104E-2</c:v>
                </c:pt>
                <c:pt idx="48">
                  <c:v>6.5684386998943869E-2</c:v>
                </c:pt>
                <c:pt idx="49">
                  <c:v>6.5768202855493854E-2</c:v>
                </c:pt>
                <c:pt idx="50">
                  <c:v>6.5861394273463339E-2</c:v>
                </c:pt>
                <c:pt idx="51">
                  <c:v>6.5950904205746008E-2</c:v>
                </c:pt>
              </c:numCache>
            </c:numRef>
          </c:val>
          <c:smooth val="0"/>
          <c:extLst>
            <c:ext xmlns:c16="http://schemas.microsoft.com/office/drawing/2014/chart" uri="{C3380CC4-5D6E-409C-BE32-E72D297353CC}">
              <c16:uniqueId val="{00000000-54FC-4179-994A-DA29C6EC9BDD}"/>
            </c:ext>
          </c:extLst>
        </c:ser>
        <c:ser>
          <c:idx val="7"/>
          <c:order val="1"/>
          <c:tx>
            <c:strRef>
              <c:f>'Fig 2.3'!$B$9</c:f>
              <c:strCache>
                <c:ptCount val="1"/>
                <c:pt idx="0">
                  <c:v>Salariés du privé complémentaires</c:v>
                </c:pt>
              </c:strCache>
            </c:strRef>
          </c:tx>
          <c:spPr>
            <a:ln w="28575" cap="rnd">
              <a:solidFill>
                <a:srgbClr val="800080"/>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2.3'!$C$12:$BB$12</c:f>
              <c:numCache>
                <c:formatCode>0.0%</c:formatCode>
                <c:ptCount val="52"/>
                <c:pt idx="0">
                  <c:v>3.6917033949868623E-2</c:v>
                </c:pt>
                <c:pt idx="1">
                  <c:v>3.9519160092643134E-2</c:v>
                </c:pt>
                <c:pt idx="2">
                  <c:v>3.672103418213709E-2</c:v>
                </c:pt>
                <c:pt idx="3">
                  <c:v>3.5893759732861873E-2</c:v>
                </c:pt>
                <c:pt idx="4">
                  <c:v>3.6468877088257169E-2</c:v>
                </c:pt>
                <c:pt idx="5">
                  <c:v>3.6640400489368403E-2</c:v>
                </c:pt>
                <c:pt idx="6">
                  <c:v>3.6695865790610224E-2</c:v>
                </c:pt>
                <c:pt idx="7">
                  <c:v>3.6785731213786768E-2</c:v>
                </c:pt>
                <c:pt idx="8">
                  <c:v>3.6685624353862148E-2</c:v>
                </c:pt>
                <c:pt idx="9">
                  <c:v>3.6866899508532579E-2</c:v>
                </c:pt>
                <c:pt idx="10">
                  <c:v>3.7636033709726451E-2</c:v>
                </c:pt>
                <c:pt idx="11">
                  <c:v>3.827650953150883E-2</c:v>
                </c:pt>
                <c:pt idx="12">
                  <c:v>3.8778174200478466E-2</c:v>
                </c:pt>
                <c:pt idx="13">
                  <c:v>3.9042763697712528E-2</c:v>
                </c:pt>
                <c:pt idx="14">
                  <c:v>3.9131845021482946E-2</c:v>
                </c:pt>
                <c:pt idx="15">
                  <c:v>3.9158659470819271E-2</c:v>
                </c:pt>
                <c:pt idx="16">
                  <c:v>3.9147939418785173E-2</c:v>
                </c:pt>
                <c:pt idx="17">
                  <c:v>3.910193850758048E-2</c:v>
                </c:pt>
                <c:pt idx="18">
                  <c:v>3.9050017051855686E-2</c:v>
                </c:pt>
                <c:pt idx="19">
                  <c:v>3.8954694395877336E-2</c:v>
                </c:pt>
                <c:pt idx="20">
                  <c:v>3.8839512491307071E-2</c:v>
                </c:pt>
                <c:pt idx="21">
                  <c:v>3.8742626554524665E-2</c:v>
                </c:pt>
                <c:pt idx="22">
                  <c:v>3.8660337468728004E-2</c:v>
                </c:pt>
                <c:pt idx="23">
                  <c:v>3.8565495019516997E-2</c:v>
                </c:pt>
                <c:pt idx="24">
                  <c:v>3.8501859369513391E-2</c:v>
                </c:pt>
                <c:pt idx="25">
                  <c:v>3.8446771775761744E-2</c:v>
                </c:pt>
                <c:pt idx="26">
                  <c:v>3.8369944613947042E-2</c:v>
                </c:pt>
                <c:pt idx="27">
                  <c:v>3.8282821197277973E-2</c:v>
                </c:pt>
                <c:pt idx="28">
                  <c:v>3.8206147633373135E-2</c:v>
                </c:pt>
                <c:pt idx="29">
                  <c:v>3.8119469540980742E-2</c:v>
                </c:pt>
                <c:pt idx="30">
                  <c:v>3.8007365857006821E-2</c:v>
                </c:pt>
                <c:pt idx="31">
                  <c:v>3.7911550305984934E-2</c:v>
                </c:pt>
                <c:pt idx="32">
                  <c:v>3.7823896055527585E-2</c:v>
                </c:pt>
                <c:pt idx="33">
                  <c:v>3.7685040568634393E-2</c:v>
                </c:pt>
                <c:pt idx="34">
                  <c:v>3.7536353223018348E-2</c:v>
                </c:pt>
                <c:pt idx="35">
                  <c:v>3.7341236330193359E-2</c:v>
                </c:pt>
                <c:pt idx="36">
                  <c:v>3.7123636546673909E-2</c:v>
                </c:pt>
                <c:pt idx="37">
                  <c:v>3.6920205973682098E-2</c:v>
                </c:pt>
                <c:pt idx="38">
                  <c:v>3.6693464684097114E-2</c:v>
                </c:pt>
                <c:pt idx="39">
                  <c:v>3.6458110781898735E-2</c:v>
                </c:pt>
                <c:pt idx="40">
                  <c:v>3.6245080517577535E-2</c:v>
                </c:pt>
                <c:pt idx="41">
                  <c:v>3.6042376492287323E-2</c:v>
                </c:pt>
                <c:pt idx="42">
                  <c:v>3.5826317314320136E-2</c:v>
                </c:pt>
                <c:pt idx="43">
                  <c:v>3.5617105303301644E-2</c:v>
                </c:pt>
                <c:pt idx="44">
                  <c:v>3.5416897254505891E-2</c:v>
                </c:pt>
                <c:pt idx="45">
                  <c:v>3.5263058738223642E-2</c:v>
                </c:pt>
                <c:pt idx="46">
                  <c:v>3.5133181976514875E-2</c:v>
                </c:pt>
                <c:pt idx="47">
                  <c:v>3.5034905743764506E-2</c:v>
                </c:pt>
                <c:pt idx="48">
                  <c:v>3.4941898479344674E-2</c:v>
                </c:pt>
                <c:pt idx="49">
                  <c:v>3.4878196614951652E-2</c:v>
                </c:pt>
                <c:pt idx="50">
                  <c:v>3.4884379464640618E-2</c:v>
                </c:pt>
                <c:pt idx="51">
                  <c:v>3.4871231255861099E-2</c:v>
                </c:pt>
              </c:numCache>
            </c:numRef>
          </c:val>
          <c:smooth val="0"/>
          <c:extLst>
            <c:ext xmlns:c16="http://schemas.microsoft.com/office/drawing/2014/chart" uri="{C3380CC4-5D6E-409C-BE32-E72D297353CC}">
              <c16:uniqueId val="{00000001-54FC-4179-994A-DA29C6EC9BDD}"/>
            </c:ext>
          </c:extLst>
        </c:ser>
        <c:ser>
          <c:idx val="12"/>
          <c:order val="2"/>
          <c:tx>
            <c:strRef>
              <c:f>'Fig 2.3'!$B$14</c:f>
              <c:strCache>
                <c:ptCount val="1"/>
                <c:pt idx="0">
                  <c:v>Fonctionnaires et régimes spéciaux</c:v>
                </c:pt>
              </c:strCache>
            </c:strRef>
          </c:tx>
          <c:spPr>
            <a:ln w="28575" cap="rnd">
              <a:solidFill>
                <a:schemeClr val="accent4"/>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2.3'!$C$17:$BB$17</c:f>
              <c:numCache>
                <c:formatCode>0.0%</c:formatCode>
                <c:ptCount val="52"/>
                <c:pt idx="0">
                  <c:v>3.7747310703973212E-2</c:v>
                </c:pt>
                <c:pt idx="1">
                  <c:v>4.0530108840026044E-2</c:v>
                </c:pt>
                <c:pt idx="2">
                  <c:v>3.8041298100536705E-2</c:v>
                </c:pt>
                <c:pt idx="3">
                  <c:v>3.7865457465107791E-2</c:v>
                </c:pt>
                <c:pt idx="4">
                  <c:v>3.7615133615257132E-2</c:v>
                </c:pt>
                <c:pt idx="5">
                  <c:v>3.8160513090308303E-2</c:v>
                </c:pt>
                <c:pt idx="6">
                  <c:v>3.8067619795670714E-2</c:v>
                </c:pt>
                <c:pt idx="7">
                  <c:v>3.7815612770949802E-2</c:v>
                </c:pt>
                <c:pt idx="8">
                  <c:v>3.7476304105768549E-2</c:v>
                </c:pt>
                <c:pt idx="9">
                  <c:v>3.7397079090475786E-2</c:v>
                </c:pt>
                <c:pt idx="10">
                  <c:v>3.726460318467445E-2</c:v>
                </c:pt>
                <c:pt idx="11">
                  <c:v>3.7067523953608135E-2</c:v>
                </c:pt>
                <c:pt idx="12">
                  <c:v>3.6824310875486377E-2</c:v>
                </c:pt>
                <c:pt idx="13">
                  <c:v>3.6562171854183145E-2</c:v>
                </c:pt>
                <c:pt idx="14">
                  <c:v>3.6147796638233851E-2</c:v>
                </c:pt>
                <c:pt idx="15">
                  <c:v>3.5688870461499551E-2</c:v>
                </c:pt>
                <c:pt idx="16">
                  <c:v>3.5183547334250033E-2</c:v>
                </c:pt>
                <c:pt idx="17">
                  <c:v>3.4664314109204848E-2</c:v>
                </c:pt>
                <c:pt idx="18">
                  <c:v>3.4161283252618482E-2</c:v>
                </c:pt>
                <c:pt idx="19">
                  <c:v>3.3657099299265116E-2</c:v>
                </c:pt>
                <c:pt idx="20">
                  <c:v>3.3173375564392274E-2</c:v>
                </c:pt>
                <c:pt idx="21">
                  <c:v>3.2730234434666529E-2</c:v>
                </c:pt>
                <c:pt idx="22">
                  <c:v>3.2293150197213488E-2</c:v>
                </c:pt>
                <c:pt idx="23">
                  <c:v>3.1849786513051814E-2</c:v>
                </c:pt>
                <c:pt idx="24">
                  <c:v>3.1404615481725691E-2</c:v>
                </c:pt>
                <c:pt idx="25">
                  <c:v>3.0947974369995166E-2</c:v>
                </c:pt>
                <c:pt idx="26">
                  <c:v>3.0481019412404046E-2</c:v>
                </c:pt>
                <c:pt idx="27">
                  <c:v>3.0047801414135211E-2</c:v>
                </c:pt>
                <c:pt idx="28">
                  <c:v>2.9636179085815856E-2</c:v>
                </c:pt>
                <c:pt idx="29">
                  <c:v>2.9236942121013649E-2</c:v>
                </c:pt>
                <c:pt idx="30">
                  <c:v>2.8845321999364643E-2</c:v>
                </c:pt>
                <c:pt idx="31">
                  <c:v>2.8465994849472959E-2</c:v>
                </c:pt>
                <c:pt idx="32">
                  <c:v>2.8088655334584697E-2</c:v>
                </c:pt>
                <c:pt idx="33">
                  <c:v>2.7714679266132046E-2</c:v>
                </c:pt>
                <c:pt idx="34">
                  <c:v>2.7331853712882936E-2</c:v>
                </c:pt>
                <c:pt idx="35">
                  <c:v>2.6966064432658154E-2</c:v>
                </c:pt>
                <c:pt idx="36">
                  <c:v>2.6638907450470359E-2</c:v>
                </c:pt>
                <c:pt idx="37">
                  <c:v>2.6355472177298112E-2</c:v>
                </c:pt>
                <c:pt idx="38">
                  <c:v>2.6092593266062957E-2</c:v>
                </c:pt>
                <c:pt idx="39">
                  <c:v>2.5838848684314224E-2</c:v>
                </c:pt>
                <c:pt idx="40">
                  <c:v>2.5588973040769143E-2</c:v>
                </c:pt>
                <c:pt idx="41">
                  <c:v>2.5370529169767665E-2</c:v>
                </c:pt>
                <c:pt idx="42">
                  <c:v>2.5159514101304094E-2</c:v>
                </c:pt>
                <c:pt idx="43">
                  <c:v>2.4948602571120332E-2</c:v>
                </c:pt>
                <c:pt idx="44">
                  <c:v>2.4734335476330138E-2</c:v>
                </c:pt>
                <c:pt idx="45">
                  <c:v>2.4540341637417262E-2</c:v>
                </c:pt>
                <c:pt idx="46">
                  <c:v>2.4383696867586142E-2</c:v>
                </c:pt>
                <c:pt idx="47">
                  <c:v>2.4232199851482242E-2</c:v>
                </c:pt>
                <c:pt idx="48">
                  <c:v>2.4107914922400296E-2</c:v>
                </c:pt>
                <c:pt idx="49">
                  <c:v>2.3983708820793873E-2</c:v>
                </c:pt>
                <c:pt idx="50">
                  <c:v>2.3876114274844665E-2</c:v>
                </c:pt>
                <c:pt idx="51">
                  <c:v>2.3780136637168939E-2</c:v>
                </c:pt>
              </c:numCache>
            </c:numRef>
          </c:val>
          <c:smooth val="0"/>
          <c:extLst>
            <c:ext xmlns:c16="http://schemas.microsoft.com/office/drawing/2014/chart" uri="{C3380CC4-5D6E-409C-BE32-E72D297353CC}">
              <c16:uniqueId val="{00000002-54FC-4179-994A-DA29C6EC9BDD}"/>
            </c:ext>
          </c:extLst>
        </c:ser>
        <c:ser>
          <c:idx val="0"/>
          <c:order val="3"/>
          <c:tx>
            <c:strRef>
              <c:f>'Fig 2.3'!$B$19</c:f>
              <c:strCache>
                <c:ptCount val="1"/>
                <c:pt idx="0">
                  <c:v>dont CNRACL</c:v>
                </c:pt>
              </c:strCache>
            </c:strRef>
          </c:tx>
          <c:spPr>
            <a:ln w="28575" cap="rnd">
              <a:solidFill>
                <a:schemeClr val="accent4"/>
              </a:solidFill>
              <a:prstDash val="sysDash"/>
              <a:round/>
            </a:ln>
            <a:effectLst/>
          </c:spPr>
          <c:marker>
            <c:symbol val="none"/>
          </c:marker>
          <c:val>
            <c:numRef>
              <c:f>'Fig 2.3'!$C$22:$BB$22</c:f>
              <c:numCache>
                <c:formatCode>0.0%</c:formatCode>
                <c:ptCount val="52"/>
                <c:pt idx="0">
                  <c:v>8.5726846300410043E-3</c:v>
                </c:pt>
                <c:pt idx="1">
                  <c:v>9.4418998626675365E-3</c:v>
                </c:pt>
                <c:pt idx="2">
                  <c:v>9.0872433347476134E-3</c:v>
                </c:pt>
                <c:pt idx="3">
                  <c:v>9.2466303780823645E-3</c:v>
                </c:pt>
                <c:pt idx="4">
                  <c:v>9.3632448268255782E-3</c:v>
                </c:pt>
                <c:pt idx="5">
                  <c:v>9.7064427057341768E-3</c:v>
                </c:pt>
                <c:pt idx="6">
                  <c:v>9.8889126875033265E-3</c:v>
                </c:pt>
                <c:pt idx="7">
                  <c:v>1.0031038873389339E-2</c:v>
                </c:pt>
                <c:pt idx="8">
                  <c:v>1.0073800540290395E-2</c:v>
                </c:pt>
                <c:pt idx="9">
                  <c:v>1.019320953528135E-2</c:v>
                </c:pt>
                <c:pt idx="10">
                  <c:v>1.0297894986823297E-2</c:v>
                </c:pt>
                <c:pt idx="11">
                  <c:v>1.0386871810883878E-2</c:v>
                </c:pt>
                <c:pt idx="12">
                  <c:v>1.0461583018756179E-2</c:v>
                </c:pt>
                <c:pt idx="13">
                  <c:v>1.0520772904108498E-2</c:v>
                </c:pt>
                <c:pt idx="14">
                  <c:v>1.0523554819498716E-2</c:v>
                </c:pt>
                <c:pt idx="15">
                  <c:v>1.051267275261124E-2</c:v>
                </c:pt>
                <c:pt idx="16">
                  <c:v>1.0487688717841932E-2</c:v>
                </c:pt>
                <c:pt idx="17">
                  <c:v>1.0449110714344201E-2</c:v>
                </c:pt>
                <c:pt idx="18">
                  <c:v>1.0418771291136577E-2</c:v>
                </c:pt>
                <c:pt idx="19">
                  <c:v>1.0395415893781261E-2</c:v>
                </c:pt>
                <c:pt idx="20">
                  <c:v>1.0378066548618581E-2</c:v>
                </c:pt>
                <c:pt idx="21">
                  <c:v>1.0376723954574158E-2</c:v>
                </c:pt>
                <c:pt idx="22">
                  <c:v>1.038014034360988E-2</c:v>
                </c:pt>
                <c:pt idx="23">
                  <c:v>1.0379226430920988E-2</c:v>
                </c:pt>
                <c:pt idx="24">
                  <c:v>1.0374234503520307E-2</c:v>
                </c:pt>
                <c:pt idx="25">
                  <c:v>1.0360800032532168E-2</c:v>
                </c:pt>
                <c:pt idx="26">
                  <c:v>1.034369528291605E-2</c:v>
                </c:pt>
                <c:pt idx="27">
                  <c:v>1.0334975633397515E-2</c:v>
                </c:pt>
                <c:pt idx="28">
                  <c:v>1.0328750234846917E-2</c:v>
                </c:pt>
                <c:pt idx="29">
                  <c:v>1.0326842490474775E-2</c:v>
                </c:pt>
                <c:pt idx="30">
                  <c:v>1.0317168775571175E-2</c:v>
                </c:pt>
                <c:pt idx="31">
                  <c:v>1.0305968160434846E-2</c:v>
                </c:pt>
                <c:pt idx="32">
                  <c:v>1.0289314303499329E-2</c:v>
                </c:pt>
                <c:pt idx="33">
                  <c:v>1.0267297440828875E-2</c:v>
                </c:pt>
                <c:pt idx="34">
                  <c:v>1.0239380636018569E-2</c:v>
                </c:pt>
                <c:pt idx="35">
                  <c:v>1.0205228705627661E-2</c:v>
                </c:pt>
                <c:pt idx="36">
                  <c:v>1.0163721755833929E-2</c:v>
                </c:pt>
                <c:pt idx="37">
                  <c:v>1.0120574763440193E-2</c:v>
                </c:pt>
                <c:pt idx="38">
                  <c:v>1.0077312028845343E-2</c:v>
                </c:pt>
                <c:pt idx="39">
                  <c:v>1.0034917645220966E-2</c:v>
                </c:pt>
                <c:pt idx="40">
                  <c:v>9.9916529605296994E-3</c:v>
                </c:pt>
                <c:pt idx="41">
                  <c:v>9.954966022552433E-3</c:v>
                </c:pt>
                <c:pt idx="42">
                  <c:v>9.9206084535528125E-3</c:v>
                </c:pt>
                <c:pt idx="43">
                  <c:v>9.8782384985333146E-3</c:v>
                </c:pt>
                <c:pt idx="44">
                  <c:v>9.8270744944047184E-3</c:v>
                </c:pt>
                <c:pt idx="45">
                  <c:v>9.7817453794898663E-3</c:v>
                </c:pt>
                <c:pt idx="46">
                  <c:v>9.7531694068786409E-3</c:v>
                </c:pt>
                <c:pt idx="47">
                  <c:v>9.7332437496616755E-3</c:v>
                </c:pt>
                <c:pt idx="48">
                  <c:v>9.7154865909889875E-3</c:v>
                </c:pt>
                <c:pt idx="49">
                  <c:v>9.702320095644713E-3</c:v>
                </c:pt>
                <c:pt idx="50">
                  <c:v>9.6938488346701886E-3</c:v>
                </c:pt>
                <c:pt idx="51">
                  <c:v>9.6784348620488833E-3</c:v>
                </c:pt>
              </c:numCache>
            </c:numRef>
          </c:val>
          <c:smooth val="0"/>
          <c:extLst>
            <c:ext xmlns:c16="http://schemas.microsoft.com/office/drawing/2014/chart" uri="{C3380CC4-5D6E-409C-BE32-E72D297353CC}">
              <c16:uniqueId val="{00000003-54FC-4179-994A-DA29C6EC9BDD}"/>
            </c:ext>
          </c:extLst>
        </c:ser>
        <c:ser>
          <c:idx val="17"/>
          <c:order val="4"/>
          <c:tx>
            <c:strRef>
              <c:f>'Fig 2.3'!$B$24</c:f>
              <c:strCache>
                <c:ptCount val="1"/>
                <c:pt idx="0">
                  <c:v>Non-salariés</c:v>
                </c:pt>
              </c:strCache>
            </c:strRef>
          </c:tx>
          <c:spPr>
            <a:ln w="28575" cap="rnd">
              <a:solidFill>
                <a:schemeClr val="accent6"/>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2.3'!$C$27:$BB$27</c:f>
              <c:numCache>
                <c:formatCode>0.0%</c:formatCode>
                <c:ptCount val="52"/>
                <c:pt idx="0">
                  <c:v>5.7147458698410553E-3</c:v>
                </c:pt>
                <c:pt idx="1">
                  <c:v>6.1120245854101897E-3</c:v>
                </c:pt>
                <c:pt idx="2">
                  <c:v>5.7057481848209798E-3</c:v>
                </c:pt>
                <c:pt idx="3">
                  <c:v>5.68184637606818E-3</c:v>
                </c:pt>
                <c:pt idx="4">
                  <c:v>5.6150807601314358E-3</c:v>
                </c:pt>
                <c:pt idx="5">
                  <c:v>5.6560048024558527E-3</c:v>
                </c:pt>
                <c:pt idx="6">
                  <c:v>5.6473115028558884E-3</c:v>
                </c:pt>
                <c:pt idx="7">
                  <c:v>5.4275153847611526E-3</c:v>
                </c:pt>
                <c:pt idx="8">
                  <c:v>5.3144900621671749E-3</c:v>
                </c:pt>
                <c:pt idx="9">
                  <c:v>5.2876390714955025E-3</c:v>
                </c:pt>
                <c:pt idx="10">
                  <c:v>5.2877192506873855E-3</c:v>
                </c:pt>
                <c:pt idx="11">
                  <c:v>5.2763622259498315E-3</c:v>
                </c:pt>
                <c:pt idx="12">
                  <c:v>5.2511842428165437E-3</c:v>
                </c:pt>
                <c:pt idx="13">
                  <c:v>5.213707595563122E-3</c:v>
                </c:pt>
                <c:pt idx="14">
                  <c:v>5.1520070479095723E-3</c:v>
                </c:pt>
                <c:pt idx="15">
                  <c:v>5.087011560871213E-3</c:v>
                </c:pt>
                <c:pt idx="16">
                  <c:v>5.0212069421447158E-3</c:v>
                </c:pt>
                <c:pt idx="17">
                  <c:v>4.9571851172936785E-3</c:v>
                </c:pt>
                <c:pt idx="18">
                  <c:v>4.8972182994182906E-3</c:v>
                </c:pt>
                <c:pt idx="19">
                  <c:v>4.8359347387826003E-3</c:v>
                </c:pt>
                <c:pt idx="20">
                  <c:v>4.7723884032261276E-3</c:v>
                </c:pt>
                <c:pt idx="21">
                  <c:v>4.7118864186798635E-3</c:v>
                </c:pt>
                <c:pt idx="22">
                  <c:v>4.6538486625511228E-3</c:v>
                </c:pt>
                <c:pt idx="23">
                  <c:v>4.5972781437515417E-3</c:v>
                </c:pt>
                <c:pt idx="24">
                  <c:v>4.5443700511890962E-3</c:v>
                </c:pt>
                <c:pt idx="25">
                  <c:v>4.4926855913302198E-3</c:v>
                </c:pt>
                <c:pt idx="26">
                  <c:v>4.443650677830811E-3</c:v>
                </c:pt>
                <c:pt idx="27">
                  <c:v>4.4017575827498111E-3</c:v>
                </c:pt>
                <c:pt idx="28">
                  <c:v>4.3621188115770797E-3</c:v>
                </c:pt>
                <c:pt idx="29">
                  <c:v>4.3250000065464247E-3</c:v>
                </c:pt>
                <c:pt idx="30">
                  <c:v>4.2922811339502062E-3</c:v>
                </c:pt>
                <c:pt idx="31">
                  <c:v>4.2623762245428765E-3</c:v>
                </c:pt>
                <c:pt idx="32">
                  <c:v>4.2358046287898207E-3</c:v>
                </c:pt>
                <c:pt idx="33">
                  <c:v>4.2105709338667949E-3</c:v>
                </c:pt>
                <c:pt idx="34">
                  <c:v>4.1883712605700618E-3</c:v>
                </c:pt>
                <c:pt idx="35">
                  <c:v>4.1660819028743988E-3</c:v>
                </c:pt>
                <c:pt idx="36">
                  <c:v>4.1435314041620543E-3</c:v>
                </c:pt>
                <c:pt idx="37">
                  <c:v>4.1211807702611972E-3</c:v>
                </c:pt>
                <c:pt idx="38">
                  <c:v>4.0957725070401834E-3</c:v>
                </c:pt>
                <c:pt idx="39">
                  <c:v>4.0719126201271055E-3</c:v>
                </c:pt>
                <c:pt idx="40">
                  <c:v>4.0504826804514628E-3</c:v>
                </c:pt>
                <c:pt idx="41">
                  <c:v>4.0296620686843965E-3</c:v>
                </c:pt>
                <c:pt idx="42">
                  <c:v>4.0064631170735297E-3</c:v>
                </c:pt>
                <c:pt idx="43">
                  <c:v>3.9822644611700814E-3</c:v>
                </c:pt>
                <c:pt idx="44">
                  <c:v>3.9577737365887131E-3</c:v>
                </c:pt>
                <c:pt idx="45">
                  <c:v>3.9364283248337966E-3</c:v>
                </c:pt>
                <c:pt idx="46">
                  <c:v>3.9160827063701407E-3</c:v>
                </c:pt>
                <c:pt idx="47">
                  <c:v>3.896454258072011E-3</c:v>
                </c:pt>
                <c:pt idx="48">
                  <c:v>3.8759157205472202E-3</c:v>
                </c:pt>
                <c:pt idx="49">
                  <c:v>3.854841117109604E-3</c:v>
                </c:pt>
                <c:pt idx="50">
                  <c:v>3.8345394492274643E-3</c:v>
                </c:pt>
                <c:pt idx="51">
                  <c:v>3.8138835872429705E-3</c:v>
                </c:pt>
              </c:numCache>
            </c:numRef>
          </c:val>
          <c:smooth val="0"/>
          <c:extLst>
            <c:ext xmlns:c16="http://schemas.microsoft.com/office/drawing/2014/chart" uri="{C3380CC4-5D6E-409C-BE32-E72D297353CC}">
              <c16:uniqueId val="{00000004-54FC-4179-994A-DA29C6EC9BDD}"/>
            </c:ext>
          </c:extLst>
        </c:ser>
        <c:ser>
          <c:idx val="22"/>
          <c:order val="5"/>
          <c:tx>
            <c:strRef>
              <c:f>'Fig 2.3'!$B$29</c:f>
              <c:strCache>
                <c:ptCount val="1"/>
                <c:pt idx="0">
                  <c:v>Ensemble</c:v>
                </c:pt>
              </c:strCache>
            </c:strRef>
          </c:tx>
          <c:spPr>
            <a:ln w="28575" cap="rnd">
              <a:solidFill>
                <a:srgbClr val="31859C"/>
              </a:solidFill>
              <a:round/>
            </a:ln>
            <a:effectLst/>
          </c:spPr>
          <c:marker>
            <c:symbol val="none"/>
          </c:marker>
          <c:cat>
            <c:numRef>
              <c:f>'Fig 2.3'!$C$3:$BB$3</c:f>
              <c:numCache>
                <c:formatCode>General</c:formatCode>
                <c:ptCount val="5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pt idx="50">
                  <c:v>2069</c:v>
                </c:pt>
                <c:pt idx="51">
                  <c:v>2070</c:v>
                </c:pt>
              </c:numCache>
            </c:numRef>
          </c:cat>
          <c:val>
            <c:numRef>
              <c:f>'Fig 2.3'!$C$32:$BB$32</c:f>
              <c:numCache>
                <c:formatCode>0.0%</c:formatCode>
                <c:ptCount val="52"/>
                <c:pt idx="0">
                  <c:v>0.13671266394215614</c:v>
                </c:pt>
                <c:pt idx="1">
                  <c:v>0.14700208881749399</c:v>
                </c:pt>
                <c:pt idx="2">
                  <c:v>0.13800068808161339</c:v>
                </c:pt>
                <c:pt idx="3">
                  <c:v>0.13697547031967333</c:v>
                </c:pt>
                <c:pt idx="4">
                  <c:v>0.1372195291113352</c:v>
                </c:pt>
                <c:pt idx="5">
                  <c:v>0.1393808174061546</c:v>
                </c:pt>
                <c:pt idx="6">
                  <c:v>0.13974960700479291</c:v>
                </c:pt>
                <c:pt idx="7">
                  <c:v>0.13955054549082907</c:v>
                </c:pt>
                <c:pt idx="8">
                  <c:v>0.13918732011547844</c:v>
                </c:pt>
                <c:pt idx="9">
                  <c:v>0.14001119863673767</c:v>
                </c:pt>
                <c:pt idx="10">
                  <c:v>0.14135985856502792</c:v>
                </c:pt>
                <c:pt idx="11">
                  <c:v>0.1424375681659005</c:v>
                </c:pt>
                <c:pt idx="12">
                  <c:v>0.14322176668899803</c:v>
                </c:pt>
                <c:pt idx="13">
                  <c:v>0.1437153789139809</c:v>
                </c:pt>
                <c:pt idx="14">
                  <c:v>0.14357038050328735</c:v>
                </c:pt>
                <c:pt idx="15">
                  <c:v>0.14321296205323669</c:v>
                </c:pt>
                <c:pt idx="16">
                  <c:v>0.14267070481534247</c:v>
                </c:pt>
                <c:pt idx="17">
                  <c:v>0.14203101897275311</c:v>
                </c:pt>
                <c:pt idx="18">
                  <c:v>0.14138587366532385</c:v>
                </c:pt>
                <c:pt idx="19">
                  <c:v>0.14068307826831003</c:v>
                </c:pt>
                <c:pt idx="20">
                  <c:v>0.13999612038685225</c:v>
                </c:pt>
                <c:pt idx="21">
                  <c:v>0.13946685051544774</c:v>
                </c:pt>
                <c:pt idx="22">
                  <c:v>0.13899414263218318</c:v>
                </c:pt>
                <c:pt idx="23">
                  <c:v>0.13858358895052011</c:v>
                </c:pt>
                <c:pt idx="24">
                  <c:v>0.13826838191056631</c:v>
                </c:pt>
                <c:pt idx="25">
                  <c:v>0.13789921132664296</c:v>
                </c:pt>
                <c:pt idx="26">
                  <c:v>0.13742285130156975</c:v>
                </c:pt>
                <c:pt idx="27">
                  <c:v>0.13695963475742662</c:v>
                </c:pt>
                <c:pt idx="28">
                  <c:v>0.13653970107679825</c:v>
                </c:pt>
                <c:pt idx="29">
                  <c:v>0.13613409773808871</c:v>
                </c:pt>
                <c:pt idx="30">
                  <c:v>0.13571758393869901</c:v>
                </c:pt>
                <c:pt idx="31">
                  <c:v>0.13531068528699589</c:v>
                </c:pt>
                <c:pt idx="32">
                  <c:v>0.1349054918539907</c:v>
                </c:pt>
                <c:pt idx="33">
                  <c:v>0.13446131748906645</c:v>
                </c:pt>
                <c:pt idx="34">
                  <c:v>0.13398340901107803</c:v>
                </c:pt>
                <c:pt idx="35">
                  <c:v>0.13348311185094222</c:v>
                </c:pt>
                <c:pt idx="36">
                  <c:v>0.13292657034665431</c:v>
                </c:pt>
                <c:pt idx="37">
                  <c:v>0.13240432922085926</c:v>
                </c:pt>
                <c:pt idx="38">
                  <c:v>0.1318871854952112</c:v>
                </c:pt>
                <c:pt idx="39">
                  <c:v>0.13141715261041911</c:v>
                </c:pt>
                <c:pt idx="40">
                  <c:v>0.13099337723948351</c:v>
                </c:pt>
                <c:pt idx="41">
                  <c:v>0.13062213795517699</c:v>
                </c:pt>
                <c:pt idx="42">
                  <c:v>0.13023903996057398</c:v>
                </c:pt>
                <c:pt idx="43">
                  <c:v>0.12986908308565559</c:v>
                </c:pt>
                <c:pt idx="44">
                  <c:v>0.12951518810554752</c:v>
                </c:pt>
                <c:pt idx="45">
                  <c:v>0.12921917482296033</c:v>
                </c:pt>
                <c:pt idx="46">
                  <c:v>0.12898781971937329</c:v>
                </c:pt>
                <c:pt idx="47">
                  <c:v>0.12879627597122029</c:v>
                </c:pt>
                <c:pt idx="48">
                  <c:v>0.12863615178614643</c:v>
                </c:pt>
                <c:pt idx="49">
                  <c:v>0.1285107863318419</c:v>
                </c:pt>
                <c:pt idx="50">
                  <c:v>0.12848213300476335</c:v>
                </c:pt>
                <c:pt idx="51">
                  <c:v>0.12844169089835977</c:v>
                </c:pt>
              </c:numCache>
            </c:numRef>
          </c:val>
          <c:smooth val="0"/>
          <c:extLst>
            <c:ext xmlns:c16="http://schemas.microsoft.com/office/drawing/2014/chart" uri="{C3380CC4-5D6E-409C-BE32-E72D297353CC}">
              <c16:uniqueId val="{00000005-54FC-4179-994A-DA29C6EC9BDD}"/>
            </c:ext>
          </c:extLst>
        </c:ser>
        <c:dLbls>
          <c:showLegendKey val="0"/>
          <c:showVal val="0"/>
          <c:showCatName val="0"/>
          <c:showSerName val="0"/>
          <c:showPercent val="0"/>
          <c:showBubbleSize val="0"/>
        </c:dLbls>
        <c:smooth val="0"/>
        <c:axId val="1815756431"/>
        <c:axId val="1815756847"/>
      </c:lineChart>
      <c:catAx>
        <c:axId val="1815756431"/>
        <c:scaling>
          <c:orientation val="minMax"/>
        </c:scaling>
        <c:delete val="0"/>
        <c:axPos val="b"/>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847"/>
        <c:crosses val="autoZero"/>
        <c:auto val="1"/>
        <c:lblAlgn val="ctr"/>
        <c:lblOffset val="100"/>
        <c:tickLblSkip val="5"/>
        <c:noMultiLvlLbl val="0"/>
      </c:catAx>
      <c:valAx>
        <c:axId val="181575684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75000"/>
                <a:lumOff val="2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815756431"/>
        <c:crosses val="autoZero"/>
        <c:crossBetween val="between"/>
      </c:valAx>
      <c:spPr>
        <a:noFill/>
        <a:ln>
          <a:noFill/>
        </a:ln>
        <a:effectLst/>
      </c:spPr>
    </c:plotArea>
    <c:legend>
      <c:legendPos val="b"/>
      <c:layout>
        <c:manualLayout>
          <c:xMode val="edge"/>
          <c:yMode val="edge"/>
          <c:x val="7.7215811965811948E-3"/>
          <c:y val="0.86491666666666667"/>
          <c:w val="0.98834957264957246"/>
          <c:h val="0.1350833333333333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55568282268041E-2"/>
          <c:y val="3.356215822215218E-2"/>
          <c:w val="0.92180177381819217"/>
          <c:h val="0.79900785129131602"/>
        </c:manualLayout>
      </c:layout>
      <c:barChart>
        <c:barDir val="col"/>
        <c:grouping val="stacked"/>
        <c:varyColors val="0"/>
        <c:ser>
          <c:idx val="0"/>
          <c:order val="0"/>
          <c:tx>
            <c:strRef>
              <c:f>'Fig 2.I'!$B$6</c:f>
              <c:strCache>
                <c:ptCount val="1"/>
                <c:pt idx="0">
                  <c:v>Publiques</c:v>
                </c:pt>
              </c:strCache>
            </c:strRef>
          </c:tx>
          <c:spPr>
            <a:solidFill>
              <a:schemeClr val="tx2">
                <a:lumMod val="60000"/>
                <a:lumOff val="40000"/>
              </a:schemeClr>
            </a:solidFill>
            <a:ln>
              <a:solidFill>
                <a:schemeClr val="accent1">
                  <a:lumMod val="75000"/>
                </a:schemeClr>
              </a:solidFill>
            </a:ln>
            <a:effectLst/>
          </c:spPr>
          <c:invertIfNegative val="0"/>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2.I'!$C$6:$AT$6</c:f>
              <c:numCache>
                <c:formatCode>0.0%</c:formatCode>
                <c:ptCount val="44"/>
                <c:pt idx="1">
                  <c:v>0.11161</c:v>
                </c:pt>
                <c:pt idx="2">
                  <c:v>0.10202</c:v>
                </c:pt>
                <c:pt idx="5">
                  <c:v>8.9410000000000003E-2</c:v>
                </c:pt>
                <c:pt idx="6">
                  <c:v>0.1051</c:v>
                </c:pt>
                <c:pt idx="9">
                  <c:v>4.1689999999999998E-2</c:v>
                </c:pt>
                <c:pt idx="10">
                  <c:v>4.8070000000000002E-2</c:v>
                </c:pt>
                <c:pt idx="13">
                  <c:v>8.1039999999999987E-2</c:v>
                </c:pt>
                <c:pt idx="14">
                  <c:v>0.10903</c:v>
                </c:pt>
                <c:pt idx="17">
                  <c:v>5.8570000000000004E-2</c:v>
                </c:pt>
                <c:pt idx="18">
                  <c:v>7.077E-2</c:v>
                </c:pt>
                <c:pt idx="21">
                  <c:v>0.11622</c:v>
                </c:pt>
                <c:pt idx="22">
                  <c:v>0.13641</c:v>
                </c:pt>
                <c:pt idx="25">
                  <c:v>0.13417999999999999</c:v>
                </c:pt>
                <c:pt idx="26">
                  <c:v>0.15640000000000001</c:v>
                </c:pt>
                <c:pt idx="29">
                  <c:v>7.5869999999999993E-2</c:v>
                </c:pt>
                <c:pt idx="30">
                  <c:v>9.358000000000001E-2</c:v>
                </c:pt>
                <c:pt idx="33">
                  <c:v>4.6420000000000003E-2</c:v>
                </c:pt>
                <c:pt idx="34">
                  <c:v>5.1859999999999996E-2</c:v>
                </c:pt>
                <c:pt idx="37">
                  <c:v>4.9089999999999995E-2</c:v>
                </c:pt>
                <c:pt idx="38">
                  <c:v>5.6289999999999993E-2</c:v>
                </c:pt>
                <c:pt idx="41">
                  <c:v>6.7739999999999995E-2</c:v>
                </c:pt>
                <c:pt idx="42">
                  <c:v>7.1859999999999993E-2</c:v>
                </c:pt>
              </c:numCache>
            </c:numRef>
          </c:val>
          <c:extLst>
            <c:ext xmlns:c16="http://schemas.microsoft.com/office/drawing/2014/chart" uri="{C3380CC4-5D6E-409C-BE32-E72D297353CC}">
              <c16:uniqueId val="{00000000-37DD-4012-9636-2AA156C7D89F}"/>
            </c:ext>
          </c:extLst>
        </c:ser>
        <c:ser>
          <c:idx val="1"/>
          <c:order val="1"/>
          <c:tx>
            <c:strRef>
              <c:f>'Fig 2.I'!$B$7</c:f>
              <c:strCache>
                <c:ptCount val="1"/>
                <c:pt idx="0">
                  <c:v>Privées</c:v>
                </c:pt>
              </c:strCache>
            </c:strRef>
          </c:tx>
          <c:spPr>
            <a:solidFill>
              <a:schemeClr val="accent2"/>
            </a:solidFill>
            <a:ln>
              <a:solidFill>
                <a:schemeClr val="accent2">
                  <a:lumMod val="75000"/>
                </a:schemeClr>
              </a:solidFill>
            </a:ln>
            <a:effectLst/>
          </c:spPr>
          <c:invertIfNegative val="0"/>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2.I'!$C$7:$AT$7</c:f>
              <c:numCache>
                <c:formatCode>0.0%</c:formatCode>
                <c:ptCount val="44"/>
                <c:pt idx="1">
                  <c:v>6.5200000000000006E-3</c:v>
                </c:pt>
                <c:pt idx="2">
                  <c:v>7.5799999999999999E-3</c:v>
                </c:pt>
                <c:pt idx="5">
                  <c:v>1.413E-2</c:v>
                </c:pt>
                <c:pt idx="6">
                  <c:v>1.064E-2</c:v>
                </c:pt>
                <c:pt idx="9">
                  <c:v>4.0629999999999999E-2</c:v>
                </c:pt>
                <c:pt idx="10">
                  <c:v>5.4740000000000004E-2</c:v>
                </c:pt>
                <c:pt idx="13">
                  <c:v>3.0223809523809496E-3</c:v>
                </c:pt>
                <c:pt idx="14">
                  <c:v>3.32E-3</c:v>
                </c:pt>
                <c:pt idx="17">
                  <c:v>3.6600000000000001E-2</c:v>
                </c:pt>
                <c:pt idx="18">
                  <c:v>5.2999999999999999E-2</c:v>
                </c:pt>
                <c:pt idx="21">
                  <c:v>1.4099999999999998E-3</c:v>
                </c:pt>
                <c:pt idx="22">
                  <c:v>2.5700000000000002E-3</c:v>
                </c:pt>
                <c:pt idx="25">
                  <c:v>1.1120000000000001E-2</c:v>
                </c:pt>
                <c:pt idx="26">
                  <c:v>1.106E-2</c:v>
                </c:pt>
                <c:pt idx="29">
                  <c:v>3.6889999999999999E-2</c:v>
                </c:pt>
                <c:pt idx="30">
                  <c:v>2.5329999999999998E-2</c:v>
                </c:pt>
                <c:pt idx="33">
                  <c:v>2.9919999999999999E-2</c:v>
                </c:pt>
                <c:pt idx="34">
                  <c:v>4.6059999999999997E-2</c:v>
                </c:pt>
                <c:pt idx="37">
                  <c:v>4.1149999999999999E-2</c:v>
                </c:pt>
                <c:pt idx="38">
                  <c:v>5.2130000000000003E-2</c:v>
                </c:pt>
                <c:pt idx="41">
                  <c:v>1.7390000000000003E-2</c:v>
                </c:pt>
                <c:pt idx="42">
                  <c:v>3.0880000000000001E-2</c:v>
                </c:pt>
              </c:numCache>
            </c:numRef>
          </c:val>
          <c:extLst>
            <c:ext xmlns:c16="http://schemas.microsoft.com/office/drawing/2014/chart" uri="{C3380CC4-5D6E-409C-BE32-E72D297353CC}">
              <c16:uniqueId val="{00000001-37DD-4012-9636-2AA156C7D89F}"/>
            </c:ext>
          </c:extLst>
        </c:ser>
        <c:ser>
          <c:idx val="2"/>
          <c:order val="2"/>
          <c:tx>
            <c:strRef>
              <c:f>'Fig 2.I'!$B$8</c:f>
              <c:strCache>
                <c:ptCount val="1"/>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 2.I'!$C$5:$AT$5</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2.I'!$C$8:$AT$8</c:f>
              <c:numCache>
                <c:formatCode>0.0%</c:formatCode>
                <c:ptCount val="44"/>
                <c:pt idx="1">
                  <c:v>0.11813</c:v>
                </c:pt>
                <c:pt idx="2">
                  <c:v>0.1096</c:v>
                </c:pt>
                <c:pt idx="5">
                  <c:v>0.10354000000000001</c:v>
                </c:pt>
                <c:pt idx="6">
                  <c:v>0.11574</c:v>
                </c:pt>
                <c:pt idx="9">
                  <c:v>8.2320000000000004E-2</c:v>
                </c:pt>
                <c:pt idx="10">
                  <c:v>0.10281000000000001</c:v>
                </c:pt>
                <c:pt idx="13">
                  <c:v>8.406238095238093E-2</c:v>
                </c:pt>
                <c:pt idx="14">
                  <c:v>0.11235000000000001</c:v>
                </c:pt>
                <c:pt idx="17">
                  <c:v>9.5170000000000005E-2</c:v>
                </c:pt>
                <c:pt idx="18">
                  <c:v>0.12376999999999999</c:v>
                </c:pt>
                <c:pt idx="21">
                  <c:v>0.11763</c:v>
                </c:pt>
                <c:pt idx="22">
                  <c:v>0.13897999999999999</c:v>
                </c:pt>
                <c:pt idx="25">
                  <c:v>0.14529999999999998</c:v>
                </c:pt>
                <c:pt idx="26">
                  <c:v>0.16746</c:v>
                </c:pt>
                <c:pt idx="29">
                  <c:v>0.11276</c:v>
                </c:pt>
                <c:pt idx="30">
                  <c:v>0.11891000000000002</c:v>
                </c:pt>
                <c:pt idx="33">
                  <c:v>7.6340000000000005E-2</c:v>
                </c:pt>
                <c:pt idx="34">
                  <c:v>9.7919999999999993E-2</c:v>
                </c:pt>
                <c:pt idx="37">
                  <c:v>9.0239999999999987E-2</c:v>
                </c:pt>
                <c:pt idx="38">
                  <c:v>0.10841999999999999</c:v>
                </c:pt>
                <c:pt idx="41">
                  <c:v>8.5129999999999997E-2</c:v>
                </c:pt>
                <c:pt idx="42">
                  <c:v>0.10274</c:v>
                </c:pt>
              </c:numCache>
            </c:numRef>
          </c:val>
          <c:extLst>
            <c:ext xmlns:c16="http://schemas.microsoft.com/office/drawing/2014/chart" uri="{C3380CC4-5D6E-409C-BE32-E72D297353CC}">
              <c16:uniqueId val="{00000002-37DD-4012-9636-2AA156C7D89F}"/>
            </c:ext>
          </c:extLst>
        </c:ser>
        <c:dLbls>
          <c:showLegendKey val="0"/>
          <c:showVal val="0"/>
          <c:showCatName val="0"/>
          <c:showSerName val="0"/>
          <c:showPercent val="0"/>
          <c:showBubbleSize val="0"/>
        </c:dLbls>
        <c:gapWidth val="150"/>
        <c:overlap val="100"/>
        <c:axId val="1441107248"/>
        <c:axId val="1441113072"/>
      </c:barChart>
      <c:catAx>
        <c:axId val="144110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t" anchorCtr="1"/>
          <a:lstStyle/>
          <a:p>
            <a:pPr>
              <a:defRPr sz="900" b="0" i="0" u="none" strike="noStrike" kern="1200" baseline="0">
                <a:solidFill>
                  <a:sysClr val="windowText" lastClr="000000"/>
                </a:solidFill>
                <a:latin typeface="+mn-lt"/>
                <a:ea typeface="+mn-ea"/>
                <a:cs typeface="+mn-cs"/>
              </a:defRPr>
            </a:pPr>
            <a:endParaRPr lang="fr-FR"/>
          </a:p>
        </c:txPr>
        <c:crossAx val="1441113072"/>
        <c:crosses val="autoZero"/>
        <c:auto val="0"/>
        <c:lblAlgn val="ctr"/>
        <c:lblOffset val="100"/>
        <c:tickMarkSkip val="1"/>
        <c:noMultiLvlLbl val="0"/>
      </c:catAx>
      <c:valAx>
        <c:axId val="144111307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4110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2.4'!$B$5</c:f>
              <c:strCache>
                <c:ptCount val="1"/>
                <c:pt idx="0">
                  <c:v>Pas de réformes et indexation salaire</c:v>
                </c:pt>
              </c:strCache>
            </c:strRef>
          </c:tx>
          <c:spPr>
            <a:ln w="28575">
              <a:solidFill>
                <a:srgbClr val="604A7B"/>
              </a:solidFill>
            </a:ln>
          </c:spPr>
          <c:marker>
            <c:symbol val="none"/>
          </c:marker>
          <c:dLbls>
            <c:dLbl>
              <c:idx val="0"/>
              <c:layout>
                <c:manualLayout>
                  <c:x val="-1.7013888888888887E-2"/>
                  <c:y val="-5.9065291257197498E-2"/>
                </c:manualLayout>
              </c:layout>
              <c:tx>
                <c:rich>
                  <a:bodyPr wrap="square" lIns="38100" tIns="19050" rIns="38100" bIns="19050" anchor="ctr">
                    <a:spAutoFit/>
                  </a:bodyPr>
                  <a:lstStyle/>
                  <a:p>
                    <a:pPr>
                      <a:defRPr sz="1100" b="1">
                        <a:solidFill>
                          <a:srgbClr val="604A7B"/>
                        </a:solidFill>
                      </a:defRPr>
                    </a:pPr>
                    <a:fld id="{8C0189F1-B374-4630-B845-CB2CE77D25EC}" type="CELLRANGE">
                      <a:rPr lang="en-US"/>
                      <a:pPr>
                        <a:defRPr sz="1100" b="1">
                          <a:solidFill>
                            <a:srgbClr val="604A7B"/>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DAA-4641-B01D-16F14E2003B8}"/>
                </c:ext>
              </c:extLst>
            </c:dLbl>
            <c:dLbl>
              <c:idx val="1"/>
              <c:layout/>
              <c:tx>
                <c:rich>
                  <a:bodyPr/>
                  <a:lstStyle/>
                  <a:p>
                    <a:fld id="{5AC2FF16-3FFD-42C6-B72B-05A90E551F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7DAA-4641-B01D-16F14E2003B8}"/>
                </c:ext>
              </c:extLst>
            </c:dLbl>
            <c:dLbl>
              <c:idx val="2"/>
              <c:layout/>
              <c:tx>
                <c:rich>
                  <a:bodyPr/>
                  <a:lstStyle/>
                  <a:p>
                    <a:fld id="{C5FBA93D-DE74-4063-882D-60288D36E1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7DAA-4641-B01D-16F14E2003B8}"/>
                </c:ext>
              </c:extLst>
            </c:dLbl>
            <c:dLbl>
              <c:idx val="3"/>
              <c:layout/>
              <c:tx>
                <c:rich>
                  <a:bodyPr/>
                  <a:lstStyle/>
                  <a:p>
                    <a:fld id="{A95F37F8-18A0-48F5-89BA-568774E45B5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7DAA-4641-B01D-16F14E2003B8}"/>
                </c:ext>
              </c:extLst>
            </c:dLbl>
            <c:dLbl>
              <c:idx val="4"/>
              <c:layout/>
              <c:tx>
                <c:rich>
                  <a:bodyPr/>
                  <a:lstStyle/>
                  <a:p>
                    <a:fld id="{2DBF8D6D-B606-4630-8FBB-F20C54192A2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7DAA-4641-B01D-16F14E2003B8}"/>
                </c:ext>
              </c:extLst>
            </c:dLbl>
            <c:dLbl>
              <c:idx val="5"/>
              <c:layout/>
              <c:tx>
                <c:rich>
                  <a:bodyPr/>
                  <a:lstStyle/>
                  <a:p>
                    <a:fld id="{B81010AF-289A-4ABB-9777-8015B9AB23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DAA-4641-B01D-16F14E2003B8}"/>
                </c:ext>
              </c:extLst>
            </c:dLbl>
            <c:dLbl>
              <c:idx val="6"/>
              <c:layout/>
              <c:tx>
                <c:rich>
                  <a:bodyPr/>
                  <a:lstStyle/>
                  <a:p>
                    <a:fld id="{60A184ED-A165-4462-8B1E-52220ED1DC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7DAA-4641-B01D-16F14E2003B8}"/>
                </c:ext>
              </c:extLst>
            </c:dLbl>
            <c:dLbl>
              <c:idx val="7"/>
              <c:layout/>
              <c:tx>
                <c:rich>
                  <a:bodyPr/>
                  <a:lstStyle/>
                  <a:p>
                    <a:fld id="{C48C788E-BC31-4E1C-A0C8-11C04AF9DD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DAA-4641-B01D-16F14E2003B8}"/>
                </c:ext>
              </c:extLst>
            </c:dLbl>
            <c:dLbl>
              <c:idx val="8"/>
              <c:layout/>
              <c:tx>
                <c:rich>
                  <a:bodyPr/>
                  <a:lstStyle/>
                  <a:p>
                    <a:fld id="{02619370-C805-4B4D-862E-E850CD4257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DAA-4641-B01D-16F14E2003B8}"/>
                </c:ext>
              </c:extLst>
            </c:dLbl>
            <c:dLbl>
              <c:idx val="9"/>
              <c:layout/>
              <c:tx>
                <c:rich>
                  <a:bodyPr/>
                  <a:lstStyle/>
                  <a:p>
                    <a:fld id="{BD5477EC-0019-4C46-B913-6BAFC94EF64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0A-7DAA-4641-B01D-16F14E2003B8}"/>
                </c:ext>
              </c:extLst>
            </c:dLbl>
            <c:dLbl>
              <c:idx val="11"/>
              <c:layout/>
              <c:tx>
                <c:rich>
                  <a:bodyPr/>
                  <a:lstStyle/>
                  <a:p>
                    <a:fld id="{0A72477A-BA88-4E2C-A59C-1AB71D565D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DAA-4641-B01D-16F14E2003B8}"/>
                </c:ext>
              </c:extLst>
            </c:dLbl>
            <c:dLbl>
              <c:idx val="12"/>
              <c:layout/>
              <c:tx>
                <c:rich>
                  <a:bodyPr/>
                  <a:lstStyle/>
                  <a:p>
                    <a:fld id="{02DFA474-1E75-4FEC-8FAB-E9FBED989FE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7DAA-4641-B01D-16F14E2003B8}"/>
                </c:ext>
              </c:extLst>
            </c:dLbl>
            <c:dLbl>
              <c:idx val="13"/>
              <c:layout/>
              <c:tx>
                <c:rich>
                  <a:bodyPr/>
                  <a:lstStyle/>
                  <a:p>
                    <a:fld id="{0D51302F-6A15-4B29-B987-878830AD799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7DAA-4641-B01D-16F14E2003B8}"/>
                </c:ext>
              </c:extLst>
            </c:dLbl>
            <c:dLbl>
              <c:idx val="14"/>
              <c:layout/>
              <c:tx>
                <c:rich>
                  <a:bodyPr/>
                  <a:lstStyle/>
                  <a:p>
                    <a:fld id="{F74864E1-95C0-4F0E-AF6A-D2427FF6D18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7DAA-4641-B01D-16F14E2003B8}"/>
                </c:ext>
              </c:extLst>
            </c:dLbl>
            <c:dLbl>
              <c:idx val="15"/>
              <c:layout/>
              <c:tx>
                <c:rich>
                  <a:bodyPr/>
                  <a:lstStyle/>
                  <a:p>
                    <a:fld id="{C285618D-17BB-4FDD-95B3-8538333F6A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7DAA-4641-B01D-16F14E2003B8}"/>
                </c:ext>
              </c:extLst>
            </c:dLbl>
            <c:dLbl>
              <c:idx val="16"/>
              <c:layout/>
              <c:tx>
                <c:rich>
                  <a:bodyPr/>
                  <a:lstStyle/>
                  <a:p>
                    <a:fld id="{CC4DA405-CBAA-4F6F-A0CF-4C8A1C9A460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7DAA-4641-B01D-16F14E2003B8}"/>
                </c:ext>
              </c:extLst>
            </c:dLbl>
            <c:dLbl>
              <c:idx val="17"/>
              <c:layout/>
              <c:tx>
                <c:rich>
                  <a:bodyPr/>
                  <a:lstStyle/>
                  <a:p>
                    <a:fld id="{6223A5DC-5C76-4CB0-811E-49F7AB5D9A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7DAA-4641-B01D-16F14E2003B8}"/>
                </c:ext>
              </c:extLst>
            </c:dLbl>
            <c:dLbl>
              <c:idx val="18"/>
              <c:layout/>
              <c:tx>
                <c:rich>
                  <a:bodyPr/>
                  <a:lstStyle/>
                  <a:p>
                    <a:fld id="{7A75CD3A-B1DD-40F4-B250-26CE40A0D9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7DAA-4641-B01D-16F14E2003B8}"/>
                </c:ext>
              </c:extLst>
            </c:dLbl>
            <c:dLbl>
              <c:idx val="19"/>
              <c:layout/>
              <c:tx>
                <c:rich>
                  <a:bodyPr/>
                  <a:lstStyle/>
                  <a:p>
                    <a:fld id="{0049BDC6-2B8D-4E16-954F-2A12A534C0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7DAA-4641-B01D-16F14E2003B8}"/>
                </c:ext>
              </c:extLst>
            </c:dLbl>
            <c:dLbl>
              <c:idx val="20"/>
              <c:layout/>
              <c:tx>
                <c:rich>
                  <a:bodyPr/>
                  <a:lstStyle/>
                  <a:p>
                    <a:fld id="{34E45A2A-81C9-4185-9615-96B5F7B4D24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7DAA-4641-B01D-16F14E2003B8}"/>
                </c:ext>
              </c:extLst>
            </c:dLbl>
            <c:dLbl>
              <c:idx val="21"/>
              <c:layout/>
              <c:tx>
                <c:rich>
                  <a:bodyPr/>
                  <a:lstStyle/>
                  <a:p>
                    <a:fld id="{1DC3B1CB-9CAA-432F-91BB-6B23575B7E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7DAA-4641-B01D-16F14E2003B8}"/>
                </c:ext>
              </c:extLst>
            </c:dLbl>
            <c:dLbl>
              <c:idx val="22"/>
              <c:layout/>
              <c:tx>
                <c:rich>
                  <a:bodyPr/>
                  <a:lstStyle/>
                  <a:p>
                    <a:fld id="{1646F2A9-A4A4-42D6-B1CF-7D14A19EBBB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7DAA-4641-B01D-16F14E2003B8}"/>
                </c:ext>
              </c:extLst>
            </c:dLbl>
            <c:dLbl>
              <c:idx val="23"/>
              <c:layout/>
              <c:tx>
                <c:rich>
                  <a:bodyPr/>
                  <a:lstStyle/>
                  <a:p>
                    <a:fld id="{FC9651BA-E98C-433D-98BE-94B6E08876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7DAA-4641-B01D-16F14E2003B8}"/>
                </c:ext>
              </c:extLst>
            </c:dLbl>
            <c:dLbl>
              <c:idx val="24"/>
              <c:layout/>
              <c:tx>
                <c:rich>
                  <a:bodyPr/>
                  <a:lstStyle/>
                  <a:p>
                    <a:fld id="{2A768320-3C24-4F8C-9DE0-79C4220FC69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7DAA-4641-B01D-16F14E2003B8}"/>
                </c:ext>
              </c:extLst>
            </c:dLbl>
            <c:dLbl>
              <c:idx val="25"/>
              <c:layout/>
              <c:tx>
                <c:rich>
                  <a:bodyPr/>
                  <a:lstStyle/>
                  <a:p>
                    <a:fld id="{60970663-385B-418E-B665-DE45E2B8655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7DAA-4641-B01D-16F14E2003B8}"/>
                </c:ext>
              </c:extLst>
            </c:dLbl>
            <c:dLbl>
              <c:idx val="26"/>
              <c:layout/>
              <c:tx>
                <c:rich>
                  <a:bodyPr/>
                  <a:lstStyle/>
                  <a:p>
                    <a:fld id="{D7739B49-536B-4E42-8314-F89FE695EE2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7DAA-4641-B01D-16F14E2003B8}"/>
                </c:ext>
              </c:extLst>
            </c:dLbl>
            <c:dLbl>
              <c:idx val="27"/>
              <c:layout/>
              <c:tx>
                <c:rich>
                  <a:bodyPr/>
                  <a:lstStyle/>
                  <a:p>
                    <a:fld id="{DC8CF6E8-808C-4D0C-9519-43FA1A3EF7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7DAA-4641-B01D-16F14E2003B8}"/>
                </c:ext>
              </c:extLst>
            </c:dLbl>
            <c:dLbl>
              <c:idx val="28"/>
              <c:layout/>
              <c:tx>
                <c:rich>
                  <a:bodyPr/>
                  <a:lstStyle/>
                  <a:p>
                    <a:fld id="{9F3EAD2D-0897-443F-8519-8096528C041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7DAA-4641-B01D-16F14E2003B8}"/>
                </c:ext>
              </c:extLst>
            </c:dLbl>
            <c:dLbl>
              <c:idx val="29"/>
              <c:layout/>
              <c:tx>
                <c:rich>
                  <a:bodyPr/>
                  <a:lstStyle/>
                  <a:p>
                    <a:fld id="{D4D06DE2-7F44-4B76-BFF2-E5F9A911329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7DAA-4641-B01D-16F14E2003B8}"/>
                </c:ext>
              </c:extLst>
            </c:dLbl>
            <c:dLbl>
              <c:idx val="30"/>
              <c:layout/>
              <c:tx>
                <c:rich>
                  <a:bodyPr/>
                  <a:lstStyle/>
                  <a:p>
                    <a:fld id="{AB0FA5BB-AAF3-420E-ADA4-42286DE8DDF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7DAA-4641-B01D-16F14E2003B8}"/>
                </c:ext>
              </c:extLst>
            </c:dLbl>
            <c:dLbl>
              <c:idx val="31"/>
              <c:layout/>
              <c:tx>
                <c:rich>
                  <a:bodyPr/>
                  <a:lstStyle/>
                  <a:p>
                    <a:fld id="{C5CAF74F-5AAE-40CE-B04C-8736131ED5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7DAA-4641-B01D-16F14E2003B8}"/>
                </c:ext>
              </c:extLst>
            </c:dLbl>
            <c:dLbl>
              <c:idx val="32"/>
              <c:layout/>
              <c:tx>
                <c:rich>
                  <a:bodyPr/>
                  <a:lstStyle/>
                  <a:p>
                    <a:fld id="{E14E623F-D80F-4973-9B82-8C0EDD77F7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7DAA-4641-B01D-16F14E2003B8}"/>
                </c:ext>
              </c:extLst>
            </c:dLbl>
            <c:dLbl>
              <c:idx val="33"/>
              <c:layout/>
              <c:tx>
                <c:rich>
                  <a:bodyPr/>
                  <a:lstStyle/>
                  <a:p>
                    <a:fld id="{FC619FE7-B374-4B0C-AF88-8DF8B4BF73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7DAA-4641-B01D-16F14E2003B8}"/>
                </c:ext>
              </c:extLst>
            </c:dLbl>
            <c:dLbl>
              <c:idx val="34"/>
              <c:layout/>
              <c:tx>
                <c:rich>
                  <a:bodyPr/>
                  <a:lstStyle/>
                  <a:p>
                    <a:fld id="{DAEDF48C-B4AA-475B-B97C-EF48DC40AD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7DAA-4641-B01D-16F14E2003B8}"/>
                </c:ext>
              </c:extLst>
            </c:dLbl>
            <c:dLbl>
              <c:idx val="35"/>
              <c:layout/>
              <c:tx>
                <c:rich>
                  <a:bodyPr/>
                  <a:lstStyle/>
                  <a:p>
                    <a:fld id="{BC36F02F-0743-42A8-9BCE-D36BDB404B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7DAA-4641-B01D-16F14E2003B8}"/>
                </c:ext>
              </c:extLst>
            </c:dLbl>
            <c:dLbl>
              <c:idx val="36"/>
              <c:layout/>
              <c:tx>
                <c:rich>
                  <a:bodyPr/>
                  <a:lstStyle/>
                  <a:p>
                    <a:fld id="{DF323BE9-B558-46C2-B59E-FB1C6C7D38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7DAA-4641-B01D-16F14E2003B8}"/>
                </c:ext>
              </c:extLst>
            </c:dLbl>
            <c:dLbl>
              <c:idx val="37"/>
              <c:layout/>
              <c:tx>
                <c:rich>
                  <a:bodyPr/>
                  <a:lstStyle/>
                  <a:p>
                    <a:fld id="{374E444C-C257-4421-9DD2-6AD602EC8D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7DAA-4641-B01D-16F14E2003B8}"/>
                </c:ext>
              </c:extLst>
            </c:dLbl>
            <c:dLbl>
              <c:idx val="38"/>
              <c:layout/>
              <c:tx>
                <c:rich>
                  <a:bodyPr/>
                  <a:lstStyle/>
                  <a:p>
                    <a:fld id="{CCE96144-4B50-429D-B8C0-2F6EE29E82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7DAA-4641-B01D-16F14E2003B8}"/>
                </c:ext>
              </c:extLst>
            </c:dLbl>
            <c:dLbl>
              <c:idx val="39"/>
              <c:layout/>
              <c:tx>
                <c:rich>
                  <a:bodyPr/>
                  <a:lstStyle/>
                  <a:p>
                    <a:fld id="{0820D971-E086-45F7-9B40-94463E5C13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7DAA-4641-B01D-16F14E2003B8}"/>
                </c:ext>
              </c:extLst>
            </c:dLbl>
            <c:dLbl>
              <c:idx val="40"/>
              <c:layout/>
              <c:tx>
                <c:rich>
                  <a:bodyPr/>
                  <a:lstStyle/>
                  <a:p>
                    <a:fld id="{F2FE85F4-95F6-4B3D-AF6C-26DCF3B87F8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7DAA-4641-B01D-16F14E2003B8}"/>
                </c:ext>
              </c:extLst>
            </c:dLbl>
            <c:dLbl>
              <c:idx val="41"/>
              <c:layout/>
              <c:tx>
                <c:rich>
                  <a:bodyPr/>
                  <a:lstStyle/>
                  <a:p>
                    <a:fld id="{546870FB-4B9F-4B61-A8FC-A9A61AB4B14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7DAA-4641-B01D-16F14E2003B8}"/>
                </c:ext>
              </c:extLst>
            </c:dLbl>
            <c:dLbl>
              <c:idx val="42"/>
              <c:layout/>
              <c:tx>
                <c:rich>
                  <a:bodyPr/>
                  <a:lstStyle/>
                  <a:p>
                    <a:fld id="{C9AC6B04-12B8-44C4-AF48-3D5F6F76BB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7DAA-4641-B01D-16F14E2003B8}"/>
                </c:ext>
              </c:extLst>
            </c:dLbl>
            <c:dLbl>
              <c:idx val="43"/>
              <c:layout/>
              <c:tx>
                <c:rich>
                  <a:bodyPr/>
                  <a:lstStyle/>
                  <a:p>
                    <a:fld id="{995E1AFD-F287-47A1-AF1D-FC219FB73FA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B-7DAA-4641-B01D-16F14E2003B8}"/>
                </c:ext>
              </c:extLst>
            </c:dLbl>
            <c:dLbl>
              <c:idx val="44"/>
              <c:layout/>
              <c:tx>
                <c:rich>
                  <a:bodyPr/>
                  <a:lstStyle/>
                  <a:p>
                    <a:fld id="{2E7B470E-7441-4393-B1AE-90A2E4B723A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C-7DAA-4641-B01D-16F14E2003B8}"/>
                </c:ext>
              </c:extLst>
            </c:dLbl>
            <c:dLbl>
              <c:idx val="45"/>
              <c:layout/>
              <c:tx>
                <c:rich>
                  <a:bodyPr/>
                  <a:lstStyle/>
                  <a:p>
                    <a:fld id="{6CBC15EC-613D-4C24-9F77-76B5BA5445A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7DAA-4641-B01D-16F14E2003B8}"/>
                </c:ext>
              </c:extLst>
            </c:dLbl>
            <c:dLbl>
              <c:idx val="46"/>
              <c:layout/>
              <c:tx>
                <c:rich>
                  <a:bodyPr/>
                  <a:lstStyle/>
                  <a:p>
                    <a:fld id="{0C73D107-D71F-4380-8640-6D7F420C19D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E-7DAA-4641-B01D-16F14E2003B8}"/>
                </c:ext>
              </c:extLst>
            </c:dLbl>
            <c:dLbl>
              <c:idx val="47"/>
              <c:layout/>
              <c:tx>
                <c:rich>
                  <a:bodyPr/>
                  <a:lstStyle/>
                  <a:p>
                    <a:fld id="{DC5F978A-E743-49F8-A61A-1DB3B0EA46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F-7DAA-4641-B01D-16F14E2003B8}"/>
                </c:ext>
              </c:extLst>
            </c:dLbl>
            <c:dLbl>
              <c:idx val="48"/>
              <c:layout/>
              <c:tx>
                <c:rich>
                  <a:bodyPr/>
                  <a:lstStyle/>
                  <a:p>
                    <a:fld id="{DBCA65FB-3C1B-4E93-87D2-B9E0BCAB864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7DAA-4641-B01D-16F14E2003B8}"/>
                </c:ext>
              </c:extLst>
            </c:dLbl>
            <c:dLbl>
              <c:idx val="49"/>
              <c:layout/>
              <c:tx>
                <c:rich>
                  <a:bodyPr/>
                  <a:lstStyle/>
                  <a:p>
                    <a:fld id="{E9D49D59-B3E3-45E3-A400-A5A04196AB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7DAA-4641-B01D-16F14E2003B8}"/>
                </c:ext>
              </c:extLst>
            </c:dLbl>
            <c:dLbl>
              <c:idx val="50"/>
              <c:layout/>
              <c:tx>
                <c:rich>
                  <a:bodyPr/>
                  <a:lstStyle/>
                  <a:p>
                    <a:fld id="{468DF6D8-81B6-4BD5-A1FC-C648CA46AC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7DAA-4641-B01D-16F14E2003B8}"/>
                </c:ext>
              </c:extLst>
            </c:dLbl>
            <c:dLbl>
              <c:idx val="51"/>
              <c:layout/>
              <c:tx>
                <c:rich>
                  <a:bodyPr/>
                  <a:lstStyle/>
                  <a:p>
                    <a:fld id="{ED9A3018-10EC-4A37-8B1D-524D86C2A1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7DAA-4641-B01D-16F14E2003B8}"/>
                </c:ext>
              </c:extLst>
            </c:dLbl>
            <c:dLbl>
              <c:idx val="52"/>
              <c:layout/>
              <c:tx>
                <c:rich>
                  <a:bodyPr/>
                  <a:lstStyle/>
                  <a:p>
                    <a:fld id="{EB5A20BA-2D65-44CB-BE57-FAC11B9ECD7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7DAA-4641-B01D-16F14E2003B8}"/>
                </c:ext>
              </c:extLst>
            </c:dLbl>
            <c:dLbl>
              <c:idx val="53"/>
              <c:layout/>
              <c:tx>
                <c:rich>
                  <a:bodyPr/>
                  <a:lstStyle/>
                  <a:p>
                    <a:fld id="{CED4B084-E5FA-4BED-BC19-A54C2C95F4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5-7DAA-4641-B01D-16F14E2003B8}"/>
                </c:ext>
              </c:extLst>
            </c:dLbl>
            <c:dLbl>
              <c:idx val="54"/>
              <c:layout/>
              <c:tx>
                <c:rich>
                  <a:bodyPr/>
                  <a:lstStyle/>
                  <a:p>
                    <a:fld id="{DFED8E69-EF32-4F66-ADB6-EE4B715D38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6-7DAA-4641-B01D-16F14E2003B8}"/>
                </c:ext>
              </c:extLst>
            </c:dLbl>
            <c:dLbl>
              <c:idx val="55"/>
              <c:layout/>
              <c:tx>
                <c:rich>
                  <a:bodyPr/>
                  <a:lstStyle/>
                  <a:p>
                    <a:fld id="{D26A45CE-ED4F-4826-BA14-6B84F66D73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7-7DAA-4641-B01D-16F14E2003B8}"/>
                </c:ext>
              </c:extLst>
            </c:dLbl>
            <c:dLbl>
              <c:idx val="56"/>
              <c:layout/>
              <c:tx>
                <c:rich>
                  <a:bodyPr/>
                  <a:lstStyle/>
                  <a:p>
                    <a:fld id="{E6A396CB-1280-4F74-A3ED-629B200BB3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7DAA-4641-B01D-16F14E2003B8}"/>
                </c:ext>
              </c:extLst>
            </c:dLbl>
            <c:dLbl>
              <c:idx val="57"/>
              <c:layout/>
              <c:tx>
                <c:rich>
                  <a:bodyPr/>
                  <a:lstStyle/>
                  <a:p>
                    <a:fld id="{5F81FEEA-4DCB-4D0E-B0E7-041138186E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9-7DAA-4641-B01D-16F14E2003B8}"/>
                </c:ext>
              </c:extLst>
            </c:dLbl>
            <c:dLbl>
              <c:idx val="58"/>
              <c:layout/>
              <c:tx>
                <c:rich>
                  <a:bodyPr/>
                  <a:lstStyle/>
                  <a:p>
                    <a:fld id="{42A14D0A-EE45-458D-A1DA-3095A6144F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A-7DAA-4641-B01D-16F14E2003B8}"/>
                </c:ext>
              </c:extLst>
            </c:dLbl>
            <c:dLbl>
              <c:idx val="59"/>
              <c:layout/>
              <c:tx>
                <c:rich>
                  <a:bodyPr/>
                  <a:lstStyle/>
                  <a:p>
                    <a:fld id="{CA5A93ED-BFAD-40EC-B90C-37DA0936C1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7DAA-4641-B01D-16F14E2003B8}"/>
                </c:ext>
              </c:extLst>
            </c:dLbl>
            <c:spPr>
              <a:noFill/>
              <a:ln>
                <a:noFill/>
              </a:ln>
              <a:effectLst/>
            </c:spPr>
            <c:txPr>
              <a:bodyPr wrap="square" lIns="38100" tIns="19050" rIns="38100" bIns="19050" anchor="ctr">
                <a:spAutoFit/>
              </a:bodyPr>
              <a:lstStyle/>
              <a:p>
                <a:pPr>
                  <a:defRPr sz="1100" b="1">
                    <a:solidFill>
                      <a:schemeClr val="accent4">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2.4'!$D$5:$BK$5</c:f>
              <c:numCache>
                <c:formatCode>0.0%</c:formatCode>
                <c:ptCount val="60"/>
                <c:pt idx="0">
                  <c:v>0.14071375511177278</c:v>
                </c:pt>
                <c:pt idx="1">
                  <c:v>0.14297920245637682</c:v>
                </c:pt>
                <c:pt idx="2">
                  <c:v>0.14673904063129539</c:v>
                </c:pt>
                <c:pt idx="3">
                  <c:v>0.14939205383736245</c:v>
                </c:pt>
                <c:pt idx="4">
                  <c:v>0.15171370450887423</c:v>
                </c:pt>
                <c:pt idx="5">
                  <c:v>0.15290065237716158</c:v>
                </c:pt>
                <c:pt idx="6">
                  <c:v>0.15538739135760962</c:v>
                </c:pt>
                <c:pt idx="7">
                  <c:v>0.15638459315104938</c:v>
                </c:pt>
                <c:pt idx="8">
                  <c:v>0.15759835693274885</c:v>
                </c:pt>
                <c:pt idx="9">
                  <c:v>0.15920572133778138</c:v>
                </c:pt>
                <c:pt idx="10">
                  <c:v>0.17337218428766191</c:v>
                </c:pt>
                <c:pt idx="11">
                  <c:v>0.16745749304985905</c:v>
                </c:pt>
                <c:pt idx="12">
                  <c:v>0.16977977977869249</c:v>
                </c:pt>
                <c:pt idx="13">
                  <c:v>0.17113217467481845</c:v>
                </c:pt>
                <c:pt idx="14">
                  <c:v>0.17296264806225142</c:v>
                </c:pt>
                <c:pt idx="15">
                  <c:v>0.17388596847876742</c:v>
                </c:pt>
                <c:pt idx="16">
                  <c:v>0.17445412225244591</c:v>
                </c:pt>
                <c:pt idx="17">
                  <c:v>0.17461201214097832</c:v>
                </c:pt>
                <c:pt idx="18">
                  <c:v>0.17480315125977666</c:v>
                </c:pt>
                <c:pt idx="19">
                  <c:v>0.17519278020043583</c:v>
                </c:pt>
                <c:pt idx="20">
                  <c:v>0.17604469798750955</c:v>
                </c:pt>
                <c:pt idx="21">
                  <c:v>0.17665249579191894</c:v>
                </c:pt>
                <c:pt idx="22">
                  <c:v>0.17792278791181015</c:v>
                </c:pt>
                <c:pt idx="23">
                  <c:v>0.17898992539257527</c:v>
                </c:pt>
                <c:pt idx="24">
                  <c:v>0.17973808513574169</c:v>
                </c:pt>
                <c:pt idx="25">
                  <c:v>0.1806277678923692</c:v>
                </c:pt>
                <c:pt idx="26">
                  <c:v>0.18118893276983908</c:v>
                </c:pt>
                <c:pt idx="27">
                  <c:v>0.18201786484180835</c:v>
                </c:pt>
                <c:pt idx="28">
                  <c:v>0.18219589076959303</c:v>
                </c:pt>
                <c:pt idx="29">
                  <c:v>0.18251857468165075</c:v>
                </c:pt>
                <c:pt idx="30">
                  <c:v>0.18242570677121747</c:v>
                </c:pt>
                <c:pt idx="31">
                  <c:v>0.18207639102874285</c:v>
                </c:pt>
                <c:pt idx="32">
                  <c:v>0.18198211884920756</c:v>
                </c:pt>
                <c:pt idx="33">
                  <c:v>0.18214437963746385</c:v>
                </c:pt>
                <c:pt idx="34">
                  <c:v>0.18245451977586738</c:v>
                </c:pt>
                <c:pt idx="35">
                  <c:v>0.18285767348328633</c:v>
                </c:pt>
                <c:pt idx="36">
                  <c:v>0.18316355669188475</c:v>
                </c:pt>
                <c:pt idx="37">
                  <c:v>0.18367428357803023</c:v>
                </c:pt>
                <c:pt idx="38">
                  <c:v>0.18325858670832096</c:v>
                </c:pt>
                <c:pt idx="39">
                  <c:v>0.18298861722987908</c:v>
                </c:pt>
                <c:pt idx="40">
                  <c:v>0.18316284158879517</c:v>
                </c:pt>
                <c:pt idx="41">
                  <c:v>0.18379391771392553</c:v>
                </c:pt>
                <c:pt idx="42">
                  <c:v>0.18406724770655106</c:v>
                </c:pt>
                <c:pt idx="43">
                  <c:v>0.18391464407460789</c:v>
                </c:pt>
                <c:pt idx="44">
                  <c:v>0.18386826428994391</c:v>
                </c:pt>
                <c:pt idx="45">
                  <c:v>0.18433607489217685</c:v>
                </c:pt>
                <c:pt idx="46">
                  <c:v>0.18458627062015057</c:v>
                </c:pt>
                <c:pt idx="47">
                  <c:v>0.18440788447412454</c:v>
                </c:pt>
                <c:pt idx="48">
                  <c:v>0.18447514491189546</c:v>
                </c:pt>
                <c:pt idx="49">
                  <c:v>0.18453224097079451</c:v>
                </c:pt>
                <c:pt idx="50">
                  <c:v>0.18489248559320892</c:v>
                </c:pt>
                <c:pt idx="51">
                  <c:v>0.18525151438172527</c:v>
                </c:pt>
                <c:pt idx="52">
                  <c:v>0.18524368039321709</c:v>
                </c:pt>
                <c:pt idx="53">
                  <c:v>0.1851572358849731</c:v>
                </c:pt>
                <c:pt idx="54">
                  <c:v>0.18591212978143928</c:v>
                </c:pt>
                <c:pt idx="55">
                  <c:v>0.18627603778896301</c:v>
                </c:pt>
                <c:pt idx="56">
                  <c:v>0.18670810171472593</c:v>
                </c:pt>
                <c:pt idx="57">
                  <c:v>0.18707072841736208</c:v>
                </c:pt>
                <c:pt idx="58">
                  <c:v>0.1876980818930091</c:v>
                </c:pt>
                <c:pt idx="59">
                  <c:v>0.18858476176713262</c:v>
                </c:pt>
              </c:numCache>
            </c:numRef>
          </c:val>
          <c:smooth val="0"/>
          <c:extLst>
            <c:ext xmlns:c15="http://schemas.microsoft.com/office/drawing/2012/chart" uri="{02D57815-91ED-43cb-92C2-25804820EDAC}">
              <c15:datalabelsRange>
                <c15:f>'Fig 2.4'!$D$9:$BK$9</c15:f>
                <c15:dlblRangeCache>
                  <c:ptCount val="60"/>
                  <c:pt idx="0">
                    <c:v>14,1%</c:v>
                  </c:pt>
                  <c:pt idx="10">
                    <c:v>17,3%</c:v>
                  </c:pt>
                  <c:pt idx="59">
                    <c:v>18,9%</c:v>
                  </c:pt>
                </c15:dlblRangeCache>
              </c15:datalabelsRange>
            </c:ext>
            <c:ext xmlns:c16="http://schemas.microsoft.com/office/drawing/2014/chart" uri="{C3380CC4-5D6E-409C-BE32-E72D297353CC}">
              <c16:uniqueId val="{0000003C-7DAA-4641-B01D-16F14E2003B8}"/>
            </c:ext>
          </c:extLst>
        </c:ser>
        <c:ser>
          <c:idx val="1"/>
          <c:order val="1"/>
          <c:tx>
            <c:strRef>
              <c:f>'Fig 2.4'!$B$6</c:f>
              <c:strCache>
                <c:ptCount val="1"/>
                <c:pt idx="0">
                  <c:v>Pas de réformes et indexation sur les prix</c:v>
                </c:pt>
              </c:strCache>
            </c:strRef>
          </c:tx>
          <c:spPr>
            <a:ln w="28575">
              <a:solidFill>
                <a:srgbClr val="A85400"/>
              </a:solidFill>
            </a:ln>
          </c:spPr>
          <c:marker>
            <c:symbol val="none"/>
          </c:marker>
          <c:dLbls>
            <c:dLbl>
              <c:idx val="0"/>
              <c:layout>
                <c:manualLayout>
                  <c:x val="-1.8667328042328041E-2"/>
                  <c:y val="-5.9065291257197464E-2"/>
                </c:manualLayout>
              </c:layout>
              <c:tx>
                <c:rich>
                  <a:bodyPr wrap="square" lIns="38100" tIns="19050" rIns="38100" bIns="19050" anchor="ctr">
                    <a:spAutoFit/>
                  </a:bodyPr>
                  <a:lstStyle/>
                  <a:p>
                    <a:pPr>
                      <a:defRPr sz="1100" b="1">
                        <a:solidFill>
                          <a:schemeClr val="accent2">
                            <a:lumMod val="75000"/>
                          </a:schemeClr>
                        </a:solidFill>
                      </a:defRPr>
                    </a:pPr>
                    <a:fld id="{04B81319-D14A-4BBB-B13B-4029C79EA0A1}" type="CELLRANGE">
                      <a:rPr lang="en-US">
                        <a:solidFill>
                          <a:schemeClr val="accent2">
                            <a:lumMod val="75000"/>
                          </a:schemeClr>
                        </a:solidFill>
                      </a:rPr>
                      <a:pPr>
                        <a:defRPr sz="1100" b="1">
                          <a:solidFill>
                            <a:schemeClr val="accent2">
                              <a:lumMod val="75000"/>
                            </a:schemeClr>
                          </a:solidFill>
                        </a:defRPr>
                      </a:pPr>
                      <a:t>[PLAGECELL]</a:t>
                    </a:fld>
                    <a:endParaRPr lang="fr-F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D-7DAA-4641-B01D-16F14E2003B8}"/>
                </c:ext>
              </c:extLst>
            </c:dLbl>
            <c:dLbl>
              <c:idx val="1"/>
              <c:layout/>
              <c:tx>
                <c:rich>
                  <a:bodyPr/>
                  <a:lstStyle/>
                  <a:p>
                    <a:fld id="{DC87C17F-7944-42BF-AE35-2E3F7E0E09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E-7DAA-4641-B01D-16F14E2003B8}"/>
                </c:ext>
              </c:extLst>
            </c:dLbl>
            <c:dLbl>
              <c:idx val="2"/>
              <c:layout/>
              <c:tx>
                <c:rich>
                  <a:bodyPr/>
                  <a:lstStyle/>
                  <a:p>
                    <a:fld id="{83C71DE5-1745-4BAE-9940-D649D2907DA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F-7DAA-4641-B01D-16F14E2003B8}"/>
                </c:ext>
              </c:extLst>
            </c:dLbl>
            <c:dLbl>
              <c:idx val="3"/>
              <c:layout/>
              <c:tx>
                <c:rich>
                  <a:bodyPr/>
                  <a:lstStyle/>
                  <a:p>
                    <a:fld id="{F769ED50-1322-4269-A651-CE75F4A9BB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7DAA-4641-B01D-16F14E2003B8}"/>
                </c:ext>
              </c:extLst>
            </c:dLbl>
            <c:dLbl>
              <c:idx val="4"/>
              <c:layout/>
              <c:tx>
                <c:rich>
                  <a:bodyPr/>
                  <a:lstStyle/>
                  <a:p>
                    <a:fld id="{956FCDAD-F7D5-43F6-99C2-7C79E0ADCF8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1-7DAA-4641-B01D-16F14E2003B8}"/>
                </c:ext>
              </c:extLst>
            </c:dLbl>
            <c:dLbl>
              <c:idx val="5"/>
              <c:layout/>
              <c:tx>
                <c:rich>
                  <a:bodyPr/>
                  <a:lstStyle/>
                  <a:p>
                    <a:fld id="{03BC77F9-55F4-4351-BF8E-B07BD68929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2-7DAA-4641-B01D-16F14E2003B8}"/>
                </c:ext>
              </c:extLst>
            </c:dLbl>
            <c:dLbl>
              <c:idx val="6"/>
              <c:layout/>
              <c:tx>
                <c:rich>
                  <a:bodyPr/>
                  <a:lstStyle/>
                  <a:p>
                    <a:fld id="{F1AA0B2F-E19F-4C48-856E-BEA4BA871ED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7DAA-4641-B01D-16F14E2003B8}"/>
                </c:ext>
              </c:extLst>
            </c:dLbl>
            <c:dLbl>
              <c:idx val="7"/>
              <c:layout/>
              <c:tx>
                <c:rich>
                  <a:bodyPr/>
                  <a:lstStyle/>
                  <a:p>
                    <a:fld id="{53EA8FE2-02ED-4BCE-B48F-782CCAB2D6D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4-7DAA-4641-B01D-16F14E2003B8}"/>
                </c:ext>
              </c:extLst>
            </c:dLbl>
            <c:dLbl>
              <c:idx val="8"/>
              <c:layout/>
              <c:tx>
                <c:rich>
                  <a:bodyPr/>
                  <a:lstStyle/>
                  <a:p>
                    <a:fld id="{74FDDBB5-9D8E-4B2B-BF8A-81AD7ECBF73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5-7DAA-4641-B01D-16F14E2003B8}"/>
                </c:ext>
              </c:extLst>
            </c:dLbl>
            <c:dLbl>
              <c:idx val="9"/>
              <c:layout/>
              <c:tx>
                <c:rich>
                  <a:bodyPr/>
                  <a:lstStyle/>
                  <a:p>
                    <a:fld id="{40D16BB2-4BCA-4CC8-93F3-28CBDF734C3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47-7DAA-4641-B01D-16F14E2003B8}"/>
                </c:ext>
              </c:extLst>
            </c:dLbl>
            <c:dLbl>
              <c:idx val="11"/>
              <c:layout/>
              <c:tx>
                <c:rich>
                  <a:bodyPr/>
                  <a:lstStyle/>
                  <a:p>
                    <a:fld id="{289D1A25-6314-44F2-83AE-745290CDAE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8-7DAA-4641-B01D-16F14E2003B8}"/>
                </c:ext>
              </c:extLst>
            </c:dLbl>
            <c:dLbl>
              <c:idx val="12"/>
              <c:layout/>
              <c:tx>
                <c:rich>
                  <a:bodyPr/>
                  <a:lstStyle/>
                  <a:p>
                    <a:fld id="{CFC277BD-D0D3-4D6C-8043-DD6E4FF70E0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9-7DAA-4641-B01D-16F14E2003B8}"/>
                </c:ext>
              </c:extLst>
            </c:dLbl>
            <c:dLbl>
              <c:idx val="13"/>
              <c:layout/>
              <c:tx>
                <c:rich>
                  <a:bodyPr/>
                  <a:lstStyle/>
                  <a:p>
                    <a:fld id="{2AFD96FA-FEAD-4B2F-A08A-2E55349B14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A-7DAA-4641-B01D-16F14E2003B8}"/>
                </c:ext>
              </c:extLst>
            </c:dLbl>
            <c:dLbl>
              <c:idx val="14"/>
              <c:layout/>
              <c:tx>
                <c:rich>
                  <a:bodyPr/>
                  <a:lstStyle/>
                  <a:p>
                    <a:fld id="{495C69FC-7781-4333-AB65-D0E658E1D7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B-7DAA-4641-B01D-16F14E2003B8}"/>
                </c:ext>
              </c:extLst>
            </c:dLbl>
            <c:dLbl>
              <c:idx val="15"/>
              <c:layout/>
              <c:tx>
                <c:rich>
                  <a:bodyPr/>
                  <a:lstStyle/>
                  <a:p>
                    <a:fld id="{E55FA4A9-719D-4F1D-BA9D-4184A25B03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C-7DAA-4641-B01D-16F14E2003B8}"/>
                </c:ext>
              </c:extLst>
            </c:dLbl>
            <c:dLbl>
              <c:idx val="16"/>
              <c:layout/>
              <c:tx>
                <c:rich>
                  <a:bodyPr/>
                  <a:lstStyle/>
                  <a:p>
                    <a:fld id="{9DC27497-FB57-4ED9-92AE-82CC0D8E006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D-7DAA-4641-B01D-16F14E2003B8}"/>
                </c:ext>
              </c:extLst>
            </c:dLbl>
            <c:dLbl>
              <c:idx val="17"/>
              <c:layout/>
              <c:tx>
                <c:rich>
                  <a:bodyPr/>
                  <a:lstStyle/>
                  <a:p>
                    <a:fld id="{1EBD12CE-D43B-43A9-BD5C-F1ED72317E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E-7DAA-4641-B01D-16F14E2003B8}"/>
                </c:ext>
              </c:extLst>
            </c:dLbl>
            <c:dLbl>
              <c:idx val="18"/>
              <c:layout/>
              <c:tx>
                <c:rich>
                  <a:bodyPr/>
                  <a:lstStyle/>
                  <a:p>
                    <a:fld id="{B40AB9D4-0E88-4E53-B11A-C4E6E8AB49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F-7DAA-4641-B01D-16F14E2003B8}"/>
                </c:ext>
              </c:extLst>
            </c:dLbl>
            <c:dLbl>
              <c:idx val="19"/>
              <c:layout/>
              <c:tx>
                <c:rich>
                  <a:bodyPr/>
                  <a:lstStyle/>
                  <a:p>
                    <a:fld id="{F283E61C-5E09-436E-AE6D-E71DFE4B379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0-7DAA-4641-B01D-16F14E2003B8}"/>
                </c:ext>
              </c:extLst>
            </c:dLbl>
            <c:dLbl>
              <c:idx val="20"/>
              <c:layout/>
              <c:tx>
                <c:rich>
                  <a:bodyPr/>
                  <a:lstStyle/>
                  <a:p>
                    <a:fld id="{E7F520B0-2F15-4692-B8B4-4CFF4BA222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1-7DAA-4641-B01D-16F14E2003B8}"/>
                </c:ext>
              </c:extLst>
            </c:dLbl>
            <c:dLbl>
              <c:idx val="21"/>
              <c:layout/>
              <c:tx>
                <c:rich>
                  <a:bodyPr/>
                  <a:lstStyle/>
                  <a:p>
                    <a:fld id="{F98E28BA-E063-4130-807D-2FD968A170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2-7DAA-4641-B01D-16F14E2003B8}"/>
                </c:ext>
              </c:extLst>
            </c:dLbl>
            <c:dLbl>
              <c:idx val="22"/>
              <c:layout/>
              <c:tx>
                <c:rich>
                  <a:bodyPr/>
                  <a:lstStyle/>
                  <a:p>
                    <a:fld id="{FEE5A843-6BD4-4DAD-A4FA-DD35342A3C1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3-7DAA-4641-B01D-16F14E2003B8}"/>
                </c:ext>
              </c:extLst>
            </c:dLbl>
            <c:dLbl>
              <c:idx val="23"/>
              <c:layout/>
              <c:tx>
                <c:rich>
                  <a:bodyPr/>
                  <a:lstStyle/>
                  <a:p>
                    <a:fld id="{B5311DB7-B43E-4680-BA40-030807A6FD7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4-7DAA-4641-B01D-16F14E2003B8}"/>
                </c:ext>
              </c:extLst>
            </c:dLbl>
            <c:dLbl>
              <c:idx val="24"/>
              <c:layout/>
              <c:tx>
                <c:rich>
                  <a:bodyPr/>
                  <a:lstStyle/>
                  <a:p>
                    <a:fld id="{7459AC29-FB39-4204-A076-746518038D3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5-7DAA-4641-B01D-16F14E2003B8}"/>
                </c:ext>
              </c:extLst>
            </c:dLbl>
            <c:dLbl>
              <c:idx val="25"/>
              <c:layout/>
              <c:tx>
                <c:rich>
                  <a:bodyPr/>
                  <a:lstStyle/>
                  <a:p>
                    <a:fld id="{D337EDC7-0F74-4848-B495-F2A4D34DC10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6-7DAA-4641-B01D-16F14E2003B8}"/>
                </c:ext>
              </c:extLst>
            </c:dLbl>
            <c:dLbl>
              <c:idx val="26"/>
              <c:layout/>
              <c:tx>
                <c:rich>
                  <a:bodyPr/>
                  <a:lstStyle/>
                  <a:p>
                    <a:fld id="{AF15A5B1-DBAC-4A5A-9FE5-A72BED47D65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7-7DAA-4641-B01D-16F14E2003B8}"/>
                </c:ext>
              </c:extLst>
            </c:dLbl>
            <c:dLbl>
              <c:idx val="27"/>
              <c:layout/>
              <c:tx>
                <c:rich>
                  <a:bodyPr/>
                  <a:lstStyle/>
                  <a:p>
                    <a:fld id="{B818DDC6-7688-4E6C-882F-8658FFAE11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8-7DAA-4641-B01D-16F14E2003B8}"/>
                </c:ext>
              </c:extLst>
            </c:dLbl>
            <c:dLbl>
              <c:idx val="28"/>
              <c:layout/>
              <c:tx>
                <c:rich>
                  <a:bodyPr/>
                  <a:lstStyle/>
                  <a:p>
                    <a:fld id="{A894F7BC-88CD-4846-92BD-335CAB4F5CE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9-7DAA-4641-B01D-16F14E2003B8}"/>
                </c:ext>
              </c:extLst>
            </c:dLbl>
            <c:dLbl>
              <c:idx val="29"/>
              <c:layout/>
              <c:tx>
                <c:rich>
                  <a:bodyPr/>
                  <a:lstStyle/>
                  <a:p>
                    <a:fld id="{807CF75B-0B91-45B9-9B86-85355B7C3EE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A-7DAA-4641-B01D-16F14E2003B8}"/>
                </c:ext>
              </c:extLst>
            </c:dLbl>
            <c:dLbl>
              <c:idx val="30"/>
              <c:layout/>
              <c:tx>
                <c:rich>
                  <a:bodyPr/>
                  <a:lstStyle/>
                  <a:p>
                    <a:fld id="{E9B4D929-D9A9-4F0C-A564-6EE46F7679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B-7DAA-4641-B01D-16F14E2003B8}"/>
                </c:ext>
              </c:extLst>
            </c:dLbl>
            <c:dLbl>
              <c:idx val="31"/>
              <c:layout/>
              <c:tx>
                <c:rich>
                  <a:bodyPr/>
                  <a:lstStyle/>
                  <a:p>
                    <a:fld id="{9604F2B7-1DFD-4721-A3F3-44D2753EAC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7DAA-4641-B01D-16F14E2003B8}"/>
                </c:ext>
              </c:extLst>
            </c:dLbl>
            <c:dLbl>
              <c:idx val="32"/>
              <c:layout/>
              <c:tx>
                <c:rich>
                  <a:bodyPr/>
                  <a:lstStyle/>
                  <a:p>
                    <a:fld id="{34D2B568-63E3-46C7-96F5-7C5BEF87D2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7DAA-4641-B01D-16F14E2003B8}"/>
                </c:ext>
              </c:extLst>
            </c:dLbl>
            <c:dLbl>
              <c:idx val="33"/>
              <c:layout/>
              <c:tx>
                <c:rich>
                  <a:bodyPr/>
                  <a:lstStyle/>
                  <a:p>
                    <a:fld id="{6FD5EAB3-97CD-40A0-A97E-5B04C8B396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7DAA-4641-B01D-16F14E2003B8}"/>
                </c:ext>
              </c:extLst>
            </c:dLbl>
            <c:dLbl>
              <c:idx val="34"/>
              <c:layout/>
              <c:tx>
                <c:rich>
                  <a:bodyPr/>
                  <a:lstStyle/>
                  <a:p>
                    <a:fld id="{D6897266-B5E9-48B3-8BF4-765F2B29993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7DAA-4641-B01D-16F14E2003B8}"/>
                </c:ext>
              </c:extLst>
            </c:dLbl>
            <c:dLbl>
              <c:idx val="35"/>
              <c:layout/>
              <c:tx>
                <c:rich>
                  <a:bodyPr/>
                  <a:lstStyle/>
                  <a:p>
                    <a:fld id="{40ECAD3A-8A1E-4B7F-8A98-547E2F91AFC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7DAA-4641-B01D-16F14E2003B8}"/>
                </c:ext>
              </c:extLst>
            </c:dLbl>
            <c:dLbl>
              <c:idx val="36"/>
              <c:layout/>
              <c:tx>
                <c:rich>
                  <a:bodyPr/>
                  <a:lstStyle/>
                  <a:p>
                    <a:fld id="{A97F4AEA-D238-4A78-B7E8-E59CCAD8C13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7DAA-4641-B01D-16F14E2003B8}"/>
                </c:ext>
              </c:extLst>
            </c:dLbl>
            <c:dLbl>
              <c:idx val="37"/>
              <c:layout/>
              <c:tx>
                <c:rich>
                  <a:bodyPr/>
                  <a:lstStyle/>
                  <a:p>
                    <a:fld id="{7B4B042B-5143-4A99-A070-D2FE4105F6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7DAA-4641-B01D-16F14E2003B8}"/>
                </c:ext>
              </c:extLst>
            </c:dLbl>
            <c:dLbl>
              <c:idx val="38"/>
              <c:layout/>
              <c:tx>
                <c:rich>
                  <a:bodyPr/>
                  <a:lstStyle/>
                  <a:p>
                    <a:fld id="{471024AA-1D95-46B6-9BC6-FA0C0C68F0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7DAA-4641-B01D-16F14E2003B8}"/>
                </c:ext>
              </c:extLst>
            </c:dLbl>
            <c:dLbl>
              <c:idx val="39"/>
              <c:layout/>
              <c:tx>
                <c:rich>
                  <a:bodyPr/>
                  <a:lstStyle/>
                  <a:p>
                    <a:fld id="{0344AC80-34C2-430B-AE7D-2A0A8270F2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7DAA-4641-B01D-16F14E2003B8}"/>
                </c:ext>
              </c:extLst>
            </c:dLbl>
            <c:dLbl>
              <c:idx val="40"/>
              <c:layout/>
              <c:tx>
                <c:rich>
                  <a:bodyPr/>
                  <a:lstStyle/>
                  <a:p>
                    <a:fld id="{0328E9F1-EB91-4113-A3D6-9C28429E59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7DAA-4641-B01D-16F14E2003B8}"/>
                </c:ext>
              </c:extLst>
            </c:dLbl>
            <c:dLbl>
              <c:idx val="41"/>
              <c:layout/>
              <c:tx>
                <c:rich>
                  <a:bodyPr/>
                  <a:lstStyle/>
                  <a:p>
                    <a:fld id="{BF7EFE93-5067-495F-8883-A2E7E82AE61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7DAA-4641-B01D-16F14E2003B8}"/>
                </c:ext>
              </c:extLst>
            </c:dLbl>
            <c:dLbl>
              <c:idx val="42"/>
              <c:layout/>
              <c:tx>
                <c:rich>
                  <a:bodyPr/>
                  <a:lstStyle/>
                  <a:p>
                    <a:fld id="{5964FA58-A4C0-49D6-9AAC-00B1C5DA1AA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7DAA-4641-B01D-16F14E2003B8}"/>
                </c:ext>
              </c:extLst>
            </c:dLbl>
            <c:dLbl>
              <c:idx val="43"/>
              <c:layout/>
              <c:tx>
                <c:rich>
                  <a:bodyPr/>
                  <a:lstStyle/>
                  <a:p>
                    <a:fld id="{BE67E979-A9C9-4BF0-B6F5-0B5814E7B6F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7DAA-4641-B01D-16F14E2003B8}"/>
                </c:ext>
              </c:extLst>
            </c:dLbl>
            <c:dLbl>
              <c:idx val="44"/>
              <c:layout/>
              <c:tx>
                <c:rich>
                  <a:bodyPr/>
                  <a:lstStyle/>
                  <a:p>
                    <a:fld id="{1EA22682-6A9B-4499-9F24-EBC82C51A33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7DAA-4641-B01D-16F14E2003B8}"/>
                </c:ext>
              </c:extLst>
            </c:dLbl>
            <c:dLbl>
              <c:idx val="45"/>
              <c:layout/>
              <c:tx>
                <c:rich>
                  <a:bodyPr/>
                  <a:lstStyle/>
                  <a:p>
                    <a:fld id="{0AAA997C-B73F-48B1-A41E-0102D14A021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7DAA-4641-B01D-16F14E2003B8}"/>
                </c:ext>
              </c:extLst>
            </c:dLbl>
            <c:dLbl>
              <c:idx val="46"/>
              <c:layout/>
              <c:tx>
                <c:rich>
                  <a:bodyPr/>
                  <a:lstStyle/>
                  <a:p>
                    <a:fld id="{757CC5D7-1197-4C85-AF0B-E6E301E2268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7DAA-4641-B01D-16F14E2003B8}"/>
                </c:ext>
              </c:extLst>
            </c:dLbl>
            <c:dLbl>
              <c:idx val="47"/>
              <c:layout/>
              <c:tx>
                <c:rich>
                  <a:bodyPr/>
                  <a:lstStyle/>
                  <a:p>
                    <a:fld id="{B79E7C22-0769-4498-8647-54BF246DB25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7DAA-4641-B01D-16F14E2003B8}"/>
                </c:ext>
              </c:extLst>
            </c:dLbl>
            <c:dLbl>
              <c:idx val="48"/>
              <c:layout/>
              <c:tx>
                <c:rich>
                  <a:bodyPr/>
                  <a:lstStyle/>
                  <a:p>
                    <a:fld id="{A39324EE-1CDA-4068-96C4-93FE03EB93E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7DAA-4641-B01D-16F14E2003B8}"/>
                </c:ext>
              </c:extLst>
            </c:dLbl>
            <c:dLbl>
              <c:idx val="49"/>
              <c:layout/>
              <c:tx>
                <c:rich>
                  <a:bodyPr/>
                  <a:lstStyle/>
                  <a:p>
                    <a:fld id="{3537EF00-ADB4-4973-B1E6-AB34388A31C9}"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7DAA-4641-B01D-16F14E2003B8}"/>
                </c:ext>
              </c:extLst>
            </c:dLbl>
            <c:dLbl>
              <c:idx val="50"/>
              <c:layout/>
              <c:tx>
                <c:rich>
                  <a:bodyPr/>
                  <a:lstStyle/>
                  <a:p>
                    <a:fld id="{7A3E7332-8A4F-40FF-991D-9290287E334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7DAA-4641-B01D-16F14E2003B8}"/>
                </c:ext>
              </c:extLst>
            </c:dLbl>
            <c:dLbl>
              <c:idx val="51"/>
              <c:layout/>
              <c:tx>
                <c:rich>
                  <a:bodyPr/>
                  <a:lstStyle/>
                  <a:p>
                    <a:fld id="{3AA961A1-8F4A-4D5C-8DF4-98E7546853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7DAA-4641-B01D-16F14E2003B8}"/>
                </c:ext>
              </c:extLst>
            </c:dLbl>
            <c:dLbl>
              <c:idx val="52"/>
              <c:layout/>
              <c:tx>
                <c:rich>
                  <a:bodyPr/>
                  <a:lstStyle/>
                  <a:p>
                    <a:fld id="{AE7E313F-0A62-4499-A87C-3DD083D3230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7DAA-4641-B01D-16F14E2003B8}"/>
                </c:ext>
              </c:extLst>
            </c:dLbl>
            <c:dLbl>
              <c:idx val="53"/>
              <c:layout/>
              <c:tx>
                <c:rich>
                  <a:bodyPr/>
                  <a:lstStyle/>
                  <a:p>
                    <a:fld id="{9F27754A-EDAE-4DB4-9B2C-1A753D5147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7DAA-4641-B01D-16F14E2003B8}"/>
                </c:ext>
              </c:extLst>
            </c:dLbl>
            <c:dLbl>
              <c:idx val="54"/>
              <c:layout/>
              <c:tx>
                <c:rich>
                  <a:bodyPr/>
                  <a:lstStyle/>
                  <a:p>
                    <a:fld id="{52BC221B-FA57-4470-B468-8042F63549D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7DAA-4641-B01D-16F14E2003B8}"/>
                </c:ext>
              </c:extLst>
            </c:dLbl>
            <c:dLbl>
              <c:idx val="55"/>
              <c:layout/>
              <c:tx>
                <c:rich>
                  <a:bodyPr/>
                  <a:lstStyle/>
                  <a:p>
                    <a:fld id="{36F73AE1-8D33-4A0D-8005-9D4495D5F98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7DAA-4641-B01D-16F14E2003B8}"/>
                </c:ext>
              </c:extLst>
            </c:dLbl>
            <c:dLbl>
              <c:idx val="56"/>
              <c:layout/>
              <c:tx>
                <c:rich>
                  <a:bodyPr/>
                  <a:lstStyle/>
                  <a:p>
                    <a:fld id="{4608FD5F-7177-456B-97DD-C1FF16F5DCF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7DAA-4641-B01D-16F14E2003B8}"/>
                </c:ext>
              </c:extLst>
            </c:dLbl>
            <c:dLbl>
              <c:idx val="57"/>
              <c:layout/>
              <c:tx>
                <c:rich>
                  <a:bodyPr/>
                  <a:lstStyle/>
                  <a:p>
                    <a:fld id="{CBD2E1A1-7529-46F8-AD6B-B60E3F70E04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7DAA-4641-B01D-16F14E2003B8}"/>
                </c:ext>
              </c:extLst>
            </c:dLbl>
            <c:dLbl>
              <c:idx val="58"/>
              <c:layout/>
              <c:tx>
                <c:rich>
                  <a:bodyPr/>
                  <a:lstStyle/>
                  <a:p>
                    <a:fld id="{B42FD4DC-F2A3-4FCA-B240-B3F60F17CC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7DAA-4641-B01D-16F14E2003B8}"/>
                </c:ext>
              </c:extLst>
            </c:dLbl>
            <c:dLbl>
              <c:idx val="59"/>
              <c:layout/>
              <c:tx>
                <c:rich>
                  <a:bodyPr wrap="square" lIns="38100" tIns="19050" rIns="38100" bIns="19050" anchor="ctr">
                    <a:spAutoFit/>
                  </a:bodyPr>
                  <a:lstStyle/>
                  <a:p>
                    <a:pPr>
                      <a:defRPr sz="1100" b="1">
                        <a:solidFill>
                          <a:schemeClr val="accent2">
                            <a:lumMod val="75000"/>
                          </a:schemeClr>
                        </a:solidFill>
                      </a:defRPr>
                    </a:pPr>
                    <a:fld id="{485CF827-B117-4C26-A827-E8317C91F572}" type="CELLRANGE">
                      <a:rPr lang="en-US">
                        <a:solidFill>
                          <a:schemeClr val="accent2">
                            <a:lumMod val="75000"/>
                          </a:schemeClr>
                        </a:solidFill>
                      </a:rPr>
                      <a:pPr>
                        <a:defRPr sz="1100" b="1">
                          <a:solidFill>
                            <a:schemeClr val="accent2">
                              <a:lumMod val="75000"/>
                            </a:schemeClr>
                          </a:solidFill>
                        </a:defRPr>
                      </a:pPr>
                      <a:t>[PLAGECELL]</a:t>
                    </a:fld>
                    <a:endParaRPr lang="fr-FR"/>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7DAA-4641-B01D-16F14E2003B8}"/>
                </c:ext>
              </c:extLst>
            </c:dLbl>
            <c:spPr>
              <a:noFill/>
              <a:ln>
                <a:noFill/>
              </a:ln>
              <a:effectLst/>
            </c:spPr>
            <c:txPr>
              <a:bodyPr wrap="square" lIns="38100" tIns="19050" rIns="38100" bIns="19050" anchor="ctr">
                <a:spAutoFit/>
              </a:bodyPr>
              <a:lstStyle/>
              <a:p>
                <a:pPr>
                  <a:defRPr sz="1100" b="1">
                    <a:solidFill>
                      <a:schemeClr val="accent6">
                        <a:lumMod val="75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2.4'!$D$6:$BK$6</c:f>
              <c:numCache>
                <c:formatCode>0.0%</c:formatCode>
                <c:ptCount val="60"/>
                <c:pt idx="0">
                  <c:v>0.12581292378046408</c:v>
                </c:pt>
                <c:pt idx="1">
                  <c:v>0.12860934200382015</c:v>
                </c:pt>
                <c:pt idx="2">
                  <c:v>0.13289930078355722</c:v>
                </c:pt>
                <c:pt idx="3">
                  <c:v>0.1361715788332927</c:v>
                </c:pt>
                <c:pt idx="4">
                  <c:v>0.13907928758913696</c:v>
                </c:pt>
                <c:pt idx="5">
                  <c:v>0.13959593382356608</c:v>
                </c:pt>
                <c:pt idx="6">
                  <c:v>0.14120109184456089</c:v>
                </c:pt>
                <c:pt idx="7">
                  <c:v>0.14128932541162878</c:v>
                </c:pt>
                <c:pt idx="8">
                  <c:v>0.14157359264070504</c:v>
                </c:pt>
                <c:pt idx="9">
                  <c:v>0.14112996929196048</c:v>
                </c:pt>
                <c:pt idx="10">
                  <c:v>0.15819571069323946</c:v>
                </c:pt>
                <c:pt idx="11">
                  <c:v>0.14704662548351835</c:v>
                </c:pt>
                <c:pt idx="12">
                  <c:v>0.146727591582138</c:v>
                </c:pt>
                <c:pt idx="13">
                  <c:v>0.14697418803497306</c:v>
                </c:pt>
                <c:pt idx="14">
                  <c:v>0.14769968798809921</c:v>
                </c:pt>
                <c:pt idx="15">
                  <c:v>0.14833584223326476</c:v>
                </c:pt>
                <c:pt idx="16">
                  <c:v>0.14887647185154054</c:v>
                </c:pt>
                <c:pt idx="17">
                  <c:v>0.14882930966008545</c:v>
                </c:pt>
                <c:pt idx="18">
                  <c:v>0.14851628292476296</c:v>
                </c:pt>
                <c:pt idx="19">
                  <c:v>0.14855071317147586</c:v>
                </c:pt>
                <c:pt idx="20">
                  <c:v>0.14858938455098725</c:v>
                </c:pt>
                <c:pt idx="21">
                  <c:v>0.14851287985870329</c:v>
                </c:pt>
                <c:pt idx="22">
                  <c:v>0.14887720398213986</c:v>
                </c:pt>
                <c:pt idx="23">
                  <c:v>0.14937179310825727</c:v>
                </c:pt>
                <c:pt idx="24">
                  <c:v>0.14969501374295122</c:v>
                </c:pt>
                <c:pt idx="25">
                  <c:v>0.14974994135970515</c:v>
                </c:pt>
                <c:pt idx="26">
                  <c:v>0.14968424171777517</c:v>
                </c:pt>
                <c:pt idx="27">
                  <c:v>0.14955265844432208</c:v>
                </c:pt>
                <c:pt idx="28">
                  <c:v>0.14927622449662822</c:v>
                </c:pt>
                <c:pt idx="29">
                  <c:v>0.14938776936862869</c:v>
                </c:pt>
                <c:pt idx="30">
                  <c:v>0.1489058064414705</c:v>
                </c:pt>
                <c:pt idx="31">
                  <c:v>0.14842827038503267</c:v>
                </c:pt>
                <c:pt idx="32">
                  <c:v>0.14808920452803245</c:v>
                </c:pt>
                <c:pt idx="33">
                  <c:v>0.147707674080746</c:v>
                </c:pt>
                <c:pt idx="34">
                  <c:v>0.14731978467137852</c:v>
                </c:pt>
                <c:pt idx="35">
                  <c:v>0.14730544971769771</c:v>
                </c:pt>
                <c:pt idx="36">
                  <c:v>0.14749282970972447</c:v>
                </c:pt>
                <c:pt idx="37">
                  <c:v>0.14762292338979002</c:v>
                </c:pt>
                <c:pt idx="38">
                  <c:v>0.1474078114836184</c:v>
                </c:pt>
                <c:pt idx="39">
                  <c:v>0.14719643580809127</c:v>
                </c:pt>
                <c:pt idx="40">
                  <c:v>0.14713350249875526</c:v>
                </c:pt>
                <c:pt idx="41">
                  <c:v>0.14716820336762243</c:v>
                </c:pt>
                <c:pt idx="42">
                  <c:v>0.14708815275497963</c:v>
                </c:pt>
                <c:pt idx="43">
                  <c:v>0.14686837641387443</c:v>
                </c:pt>
                <c:pt idx="44">
                  <c:v>0.14640978411254946</c:v>
                </c:pt>
                <c:pt idx="45">
                  <c:v>0.14619687136805817</c:v>
                </c:pt>
                <c:pt idx="46">
                  <c:v>0.14591511079179958</c:v>
                </c:pt>
                <c:pt idx="47">
                  <c:v>0.14541747049036938</c:v>
                </c:pt>
                <c:pt idx="48">
                  <c:v>0.14522646366302563</c:v>
                </c:pt>
                <c:pt idx="49">
                  <c:v>0.14540998923661083</c:v>
                </c:pt>
                <c:pt idx="50">
                  <c:v>0.14524804232365865</c:v>
                </c:pt>
                <c:pt idx="51">
                  <c:v>0.14533131091608556</c:v>
                </c:pt>
                <c:pt idx="52">
                  <c:v>0.14534401047182235</c:v>
                </c:pt>
                <c:pt idx="53">
                  <c:v>0.14490404635874451</c:v>
                </c:pt>
                <c:pt idx="54">
                  <c:v>0.14496268143478519</c:v>
                </c:pt>
                <c:pt idx="55">
                  <c:v>0.14515964105869111</c:v>
                </c:pt>
                <c:pt idx="56">
                  <c:v>0.14548192348819727</c:v>
                </c:pt>
                <c:pt idx="57">
                  <c:v>0.14581783352500607</c:v>
                </c:pt>
                <c:pt idx="58">
                  <c:v>0.14627917172453545</c:v>
                </c:pt>
                <c:pt idx="59">
                  <c:v>0.14691235754060486</c:v>
                </c:pt>
              </c:numCache>
            </c:numRef>
          </c:val>
          <c:smooth val="0"/>
          <c:extLst>
            <c:ext xmlns:c15="http://schemas.microsoft.com/office/drawing/2012/chart" uri="{02D57815-91ED-43cb-92C2-25804820EDAC}">
              <c15:datalabelsRange>
                <c15:f>'Fig 2.4'!$D$10:$BK$10</c15:f>
                <c15:dlblRangeCache>
                  <c:ptCount val="60"/>
                  <c:pt idx="0">
                    <c:v>12,6%</c:v>
                  </c:pt>
                  <c:pt idx="10">
                    <c:v>15,8%</c:v>
                  </c:pt>
                  <c:pt idx="59">
                    <c:v>14,7%</c:v>
                  </c:pt>
                </c15:dlblRangeCache>
              </c15:datalabelsRange>
            </c:ext>
            <c:ext xmlns:c16="http://schemas.microsoft.com/office/drawing/2014/chart" uri="{C3380CC4-5D6E-409C-BE32-E72D297353CC}">
              <c16:uniqueId val="{00000079-7DAA-4641-B01D-16F14E2003B8}"/>
            </c:ext>
          </c:extLst>
        </c:ser>
        <c:ser>
          <c:idx val="2"/>
          <c:order val="2"/>
          <c:tx>
            <c:strRef>
              <c:f>'Fig 2.4'!$B$7</c:f>
              <c:strCache>
                <c:ptCount val="1"/>
                <c:pt idx="0">
                  <c:v>Réformes et indexation sur les prix</c:v>
                </c:pt>
              </c:strCache>
            </c:strRef>
          </c:tx>
          <c:spPr>
            <a:ln w="28575">
              <a:solidFill>
                <a:srgbClr val="666633"/>
              </a:solidFill>
            </a:ln>
          </c:spPr>
          <c:marker>
            <c:symbol val="none"/>
          </c:marker>
          <c:dLbls>
            <c:dLbl>
              <c:idx val="0"/>
              <c:layout>
                <c:manualLayout>
                  <c:x val="-2.1974206349206351E-2"/>
                  <c:y val="7.1985527002923169E-2"/>
                </c:manualLayout>
              </c:layout>
              <c:tx>
                <c:rich>
                  <a:bodyPr/>
                  <a:lstStyle/>
                  <a:p>
                    <a:fld id="{4154BC81-B8BC-4917-A138-548910BBFA5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7DAA-4641-B01D-16F14E2003B8}"/>
                </c:ext>
              </c:extLst>
            </c:dLbl>
            <c:dLbl>
              <c:idx val="1"/>
              <c:layout/>
              <c:tx>
                <c:rich>
                  <a:bodyPr/>
                  <a:lstStyle/>
                  <a:p>
                    <a:fld id="{C775B400-3FB3-4F62-B4BB-5977FE5BD9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7DAA-4641-B01D-16F14E2003B8}"/>
                </c:ext>
              </c:extLst>
            </c:dLbl>
            <c:dLbl>
              <c:idx val="2"/>
              <c:layout/>
              <c:tx>
                <c:rich>
                  <a:bodyPr/>
                  <a:lstStyle/>
                  <a:p>
                    <a:fld id="{3D7A05CA-716E-4695-920B-7B1C5D2FD0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7DAA-4641-B01D-16F14E2003B8}"/>
                </c:ext>
              </c:extLst>
            </c:dLbl>
            <c:dLbl>
              <c:idx val="3"/>
              <c:layout/>
              <c:tx>
                <c:rich>
                  <a:bodyPr/>
                  <a:lstStyle/>
                  <a:p>
                    <a:fld id="{37F2C7F4-B06D-41B8-9885-C523203134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7DAA-4641-B01D-16F14E2003B8}"/>
                </c:ext>
              </c:extLst>
            </c:dLbl>
            <c:dLbl>
              <c:idx val="4"/>
              <c:layout/>
              <c:tx>
                <c:rich>
                  <a:bodyPr/>
                  <a:lstStyle/>
                  <a:p>
                    <a:fld id="{9A4B42DE-790C-410A-8CC8-D631BEE413F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7DAA-4641-B01D-16F14E2003B8}"/>
                </c:ext>
              </c:extLst>
            </c:dLbl>
            <c:dLbl>
              <c:idx val="5"/>
              <c:layout/>
              <c:tx>
                <c:rich>
                  <a:bodyPr/>
                  <a:lstStyle/>
                  <a:p>
                    <a:fld id="{18A763E5-3083-43BB-8F06-202E9366DB6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7DAA-4641-B01D-16F14E2003B8}"/>
                </c:ext>
              </c:extLst>
            </c:dLbl>
            <c:dLbl>
              <c:idx val="6"/>
              <c:layout/>
              <c:tx>
                <c:rich>
                  <a:bodyPr/>
                  <a:lstStyle/>
                  <a:p>
                    <a:fld id="{077A3514-CDEA-4C60-BD59-58598EAA4B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7DAA-4641-B01D-16F14E2003B8}"/>
                </c:ext>
              </c:extLst>
            </c:dLbl>
            <c:dLbl>
              <c:idx val="7"/>
              <c:layout/>
              <c:tx>
                <c:rich>
                  <a:bodyPr/>
                  <a:lstStyle/>
                  <a:p>
                    <a:fld id="{38EA02E9-3804-4C47-BD3F-B4134ACF69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7DAA-4641-B01D-16F14E2003B8}"/>
                </c:ext>
              </c:extLst>
            </c:dLbl>
            <c:dLbl>
              <c:idx val="8"/>
              <c:layout/>
              <c:tx>
                <c:rich>
                  <a:bodyPr/>
                  <a:lstStyle/>
                  <a:p>
                    <a:fld id="{293191DB-65D7-43B0-884B-EC62750BFF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7DAA-4641-B01D-16F14E2003B8}"/>
                </c:ext>
              </c:extLst>
            </c:dLbl>
            <c:dLbl>
              <c:idx val="9"/>
              <c:layout/>
              <c:tx>
                <c:rich>
                  <a:bodyPr/>
                  <a:lstStyle/>
                  <a:p>
                    <a:fld id="{6FF96898-3B55-4A3B-83AB-C17F4874E4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7DAA-4641-B01D-16F14E2003B8}"/>
                </c:ext>
              </c:extLst>
            </c:dLbl>
            <c:dLbl>
              <c:idx val="10"/>
              <c:delete val="1"/>
              <c:extLst>
                <c:ext xmlns:c15="http://schemas.microsoft.com/office/drawing/2012/chart" uri="{CE6537A1-D6FC-4f65-9D91-7224C49458BB}"/>
                <c:ext xmlns:c16="http://schemas.microsoft.com/office/drawing/2014/chart" uri="{C3380CC4-5D6E-409C-BE32-E72D297353CC}">
                  <c16:uniqueId val="{00000084-7DAA-4641-B01D-16F14E2003B8}"/>
                </c:ext>
              </c:extLst>
            </c:dLbl>
            <c:dLbl>
              <c:idx val="11"/>
              <c:layout/>
              <c:tx>
                <c:rich>
                  <a:bodyPr/>
                  <a:lstStyle/>
                  <a:p>
                    <a:fld id="{FBFC3A57-42B5-4C4D-9FB5-E60CC698414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7DAA-4641-B01D-16F14E2003B8}"/>
                </c:ext>
              </c:extLst>
            </c:dLbl>
            <c:dLbl>
              <c:idx val="12"/>
              <c:layout/>
              <c:tx>
                <c:rich>
                  <a:bodyPr/>
                  <a:lstStyle/>
                  <a:p>
                    <a:fld id="{ECD71B4D-11D5-4CD0-9C0B-EE2D85380C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7DAA-4641-B01D-16F14E2003B8}"/>
                </c:ext>
              </c:extLst>
            </c:dLbl>
            <c:dLbl>
              <c:idx val="13"/>
              <c:layout/>
              <c:tx>
                <c:rich>
                  <a:bodyPr/>
                  <a:lstStyle/>
                  <a:p>
                    <a:fld id="{E91C0FF3-AF40-4270-879F-1608D7F04BD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7DAA-4641-B01D-16F14E2003B8}"/>
                </c:ext>
              </c:extLst>
            </c:dLbl>
            <c:dLbl>
              <c:idx val="14"/>
              <c:layout/>
              <c:tx>
                <c:rich>
                  <a:bodyPr/>
                  <a:lstStyle/>
                  <a:p>
                    <a:fld id="{2E2886BD-04BB-417F-9F7E-5048CCBD90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7DAA-4641-B01D-16F14E2003B8}"/>
                </c:ext>
              </c:extLst>
            </c:dLbl>
            <c:dLbl>
              <c:idx val="15"/>
              <c:layout/>
              <c:tx>
                <c:rich>
                  <a:bodyPr/>
                  <a:lstStyle/>
                  <a:p>
                    <a:fld id="{954CD71F-DD25-490C-991E-962310F117B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7DAA-4641-B01D-16F14E2003B8}"/>
                </c:ext>
              </c:extLst>
            </c:dLbl>
            <c:dLbl>
              <c:idx val="16"/>
              <c:layout/>
              <c:tx>
                <c:rich>
                  <a:bodyPr/>
                  <a:lstStyle/>
                  <a:p>
                    <a:fld id="{DAB3C26C-3633-4B2E-885A-F627456E3F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7DAA-4641-B01D-16F14E2003B8}"/>
                </c:ext>
              </c:extLst>
            </c:dLbl>
            <c:dLbl>
              <c:idx val="17"/>
              <c:layout/>
              <c:tx>
                <c:rich>
                  <a:bodyPr/>
                  <a:lstStyle/>
                  <a:p>
                    <a:fld id="{7E81256E-3DD3-46EB-BE32-63AE3966B9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7DAA-4641-B01D-16F14E2003B8}"/>
                </c:ext>
              </c:extLst>
            </c:dLbl>
            <c:dLbl>
              <c:idx val="18"/>
              <c:layout/>
              <c:tx>
                <c:rich>
                  <a:bodyPr/>
                  <a:lstStyle/>
                  <a:p>
                    <a:fld id="{82201C83-C0D3-43E0-A3BC-C71CD8B5C3A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7DAA-4641-B01D-16F14E2003B8}"/>
                </c:ext>
              </c:extLst>
            </c:dLbl>
            <c:dLbl>
              <c:idx val="19"/>
              <c:layout/>
              <c:tx>
                <c:rich>
                  <a:bodyPr/>
                  <a:lstStyle/>
                  <a:p>
                    <a:fld id="{48CD7EC8-9DF4-4247-8FF2-8105ED75CB1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7DAA-4641-B01D-16F14E2003B8}"/>
                </c:ext>
              </c:extLst>
            </c:dLbl>
            <c:dLbl>
              <c:idx val="20"/>
              <c:layout/>
              <c:tx>
                <c:rich>
                  <a:bodyPr/>
                  <a:lstStyle/>
                  <a:p>
                    <a:fld id="{D39DDBB0-DFBB-40D5-A5CD-EB386F58B7B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7DAA-4641-B01D-16F14E2003B8}"/>
                </c:ext>
              </c:extLst>
            </c:dLbl>
            <c:dLbl>
              <c:idx val="21"/>
              <c:layout/>
              <c:tx>
                <c:rich>
                  <a:bodyPr/>
                  <a:lstStyle/>
                  <a:p>
                    <a:fld id="{20B8C9E2-9585-42EA-8A69-48C54D11638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F-7DAA-4641-B01D-16F14E2003B8}"/>
                </c:ext>
              </c:extLst>
            </c:dLbl>
            <c:dLbl>
              <c:idx val="22"/>
              <c:layout/>
              <c:tx>
                <c:rich>
                  <a:bodyPr/>
                  <a:lstStyle/>
                  <a:p>
                    <a:fld id="{C463FAA5-10CD-4A06-989F-F30694E33D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0-7DAA-4641-B01D-16F14E2003B8}"/>
                </c:ext>
              </c:extLst>
            </c:dLbl>
            <c:dLbl>
              <c:idx val="23"/>
              <c:layout/>
              <c:tx>
                <c:rich>
                  <a:bodyPr/>
                  <a:lstStyle/>
                  <a:p>
                    <a:fld id="{90D32A4A-C6A7-419E-8168-3B4274E0DF7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1-7DAA-4641-B01D-16F14E2003B8}"/>
                </c:ext>
              </c:extLst>
            </c:dLbl>
            <c:dLbl>
              <c:idx val="24"/>
              <c:layout/>
              <c:tx>
                <c:rich>
                  <a:bodyPr/>
                  <a:lstStyle/>
                  <a:p>
                    <a:fld id="{B214E83E-6B68-4AEE-AF9A-B0ED3004D6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2-7DAA-4641-B01D-16F14E2003B8}"/>
                </c:ext>
              </c:extLst>
            </c:dLbl>
            <c:dLbl>
              <c:idx val="25"/>
              <c:layout/>
              <c:tx>
                <c:rich>
                  <a:bodyPr/>
                  <a:lstStyle/>
                  <a:p>
                    <a:fld id="{C700343A-1532-443D-A97B-536DD624C5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3-7DAA-4641-B01D-16F14E2003B8}"/>
                </c:ext>
              </c:extLst>
            </c:dLbl>
            <c:dLbl>
              <c:idx val="26"/>
              <c:layout/>
              <c:tx>
                <c:rich>
                  <a:bodyPr/>
                  <a:lstStyle/>
                  <a:p>
                    <a:fld id="{EA0DC2D8-BBD1-4F86-98E1-F1D1006F2E9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4-7DAA-4641-B01D-16F14E2003B8}"/>
                </c:ext>
              </c:extLst>
            </c:dLbl>
            <c:dLbl>
              <c:idx val="27"/>
              <c:layout/>
              <c:tx>
                <c:rich>
                  <a:bodyPr/>
                  <a:lstStyle/>
                  <a:p>
                    <a:fld id="{D9BF3C63-D470-4386-894C-66C8C351F57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5-7DAA-4641-B01D-16F14E2003B8}"/>
                </c:ext>
              </c:extLst>
            </c:dLbl>
            <c:dLbl>
              <c:idx val="28"/>
              <c:layout/>
              <c:tx>
                <c:rich>
                  <a:bodyPr/>
                  <a:lstStyle/>
                  <a:p>
                    <a:fld id="{BEB478FD-A094-4EA0-A637-BF04DAF8A71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6-7DAA-4641-B01D-16F14E2003B8}"/>
                </c:ext>
              </c:extLst>
            </c:dLbl>
            <c:dLbl>
              <c:idx val="29"/>
              <c:layout/>
              <c:tx>
                <c:rich>
                  <a:bodyPr/>
                  <a:lstStyle/>
                  <a:p>
                    <a:fld id="{E88BE174-4359-49A4-BE22-F3AD43728A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7-7DAA-4641-B01D-16F14E2003B8}"/>
                </c:ext>
              </c:extLst>
            </c:dLbl>
            <c:dLbl>
              <c:idx val="30"/>
              <c:layout/>
              <c:tx>
                <c:rich>
                  <a:bodyPr/>
                  <a:lstStyle/>
                  <a:p>
                    <a:fld id="{5123F671-545B-4DEA-9671-CFBA6BF864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8-7DAA-4641-B01D-16F14E2003B8}"/>
                </c:ext>
              </c:extLst>
            </c:dLbl>
            <c:dLbl>
              <c:idx val="31"/>
              <c:layout/>
              <c:tx>
                <c:rich>
                  <a:bodyPr/>
                  <a:lstStyle/>
                  <a:p>
                    <a:fld id="{22B1D43B-E17C-45C3-AB16-743CA55D53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9-7DAA-4641-B01D-16F14E2003B8}"/>
                </c:ext>
              </c:extLst>
            </c:dLbl>
            <c:dLbl>
              <c:idx val="32"/>
              <c:layout/>
              <c:tx>
                <c:rich>
                  <a:bodyPr/>
                  <a:lstStyle/>
                  <a:p>
                    <a:fld id="{3891C086-A289-42A9-BF9C-78777D574C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A-7DAA-4641-B01D-16F14E2003B8}"/>
                </c:ext>
              </c:extLst>
            </c:dLbl>
            <c:dLbl>
              <c:idx val="33"/>
              <c:layout/>
              <c:tx>
                <c:rich>
                  <a:bodyPr/>
                  <a:lstStyle/>
                  <a:p>
                    <a:fld id="{21DA9D6C-3B61-4727-87BE-865C1DB6933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B-7DAA-4641-B01D-16F14E2003B8}"/>
                </c:ext>
              </c:extLst>
            </c:dLbl>
            <c:dLbl>
              <c:idx val="34"/>
              <c:layout/>
              <c:tx>
                <c:rich>
                  <a:bodyPr/>
                  <a:lstStyle/>
                  <a:p>
                    <a:fld id="{FD6657F2-E1C4-4B95-8566-05933C6341E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C-7DAA-4641-B01D-16F14E2003B8}"/>
                </c:ext>
              </c:extLst>
            </c:dLbl>
            <c:dLbl>
              <c:idx val="35"/>
              <c:layout/>
              <c:tx>
                <c:rich>
                  <a:bodyPr/>
                  <a:lstStyle/>
                  <a:p>
                    <a:fld id="{FE6D28E3-F4AB-494F-B7A3-FE56D9A4E3C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D-7DAA-4641-B01D-16F14E2003B8}"/>
                </c:ext>
              </c:extLst>
            </c:dLbl>
            <c:dLbl>
              <c:idx val="36"/>
              <c:layout/>
              <c:tx>
                <c:rich>
                  <a:bodyPr/>
                  <a:lstStyle/>
                  <a:p>
                    <a:fld id="{F1DFA190-F126-4446-A22C-D83D073666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E-7DAA-4641-B01D-16F14E2003B8}"/>
                </c:ext>
              </c:extLst>
            </c:dLbl>
            <c:dLbl>
              <c:idx val="37"/>
              <c:layout/>
              <c:tx>
                <c:rich>
                  <a:bodyPr/>
                  <a:lstStyle/>
                  <a:p>
                    <a:fld id="{1AB27856-FF9D-4448-BFF7-D4EA5092886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9F-7DAA-4641-B01D-16F14E2003B8}"/>
                </c:ext>
              </c:extLst>
            </c:dLbl>
            <c:dLbl>
              <c:idx val="38"/>
              <c:layout/>
              <c:tx>
                <c:rich>
                  <a:bodyPr/>
                  <a:lstStyle/>
                  <a:p>
                    <a:fld id="{7DC8CB01-F508-47C4-9272-7C066FA29C0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0-7DAA-4641-B01D-16F14E2003B8}"/>
                </c:ext>
              </c:extLst>
            </c:dLbl>
            <c:dLbl>
              <c:idx val="39"/>
              <c:layout/>
              <c:tx>
                <c:rich>
                  <a:bodyPr/>
                  <a:lstStyle/>
                  <a:p>
                    <a:fld id="{E1FF6F16-EC36-4CFC-ACD1-09EF2EEEA31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1-7DAA-4641-B01D-16F14E2003B8}"/>
                </c:ext>
              </c:extLst>
            </c:dLbl>
            <c:dLbl>
              <c:idx val="40"/>
              <c:layout/>
              <c:tx>
                <c:rich>
                  <a:bodyPr/>
                  <a:lstStyle/>
                  <a:p>
                    <a:fld id="{EAF59F30-E5BD-498C-8097-BE9462C00A0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2-7DAA-4641-B01D-16F14E2003B8}"/>
                </c:ext>
              </c:extLst>
            </c:dLbl>
            <c:dLbl>
              <c:idx val="41"/>
              <c:layout/>
              <c:tx>
                <c:rich>
                  <a:bodyPr/>
                  <a:lstStyle/>
                  <a:p>
                    <a:fld id="{2B445457-133C-4A7C-9FB5-D8A11890FF8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3-7DAA-4641-B01D-16F14E2003B8}"/>
                </c:ext>
              </c:extLst>
            </c:dLbl>
            <c:dLbl>
              <c:idx val="42"/>
              <c:layout/>
              <c:tx>
                <c:rich>
                  <a:bodyPr/>
                  <a:lstStyle/>
                  <a:p>
                    <a:fld id="{047C0621-538D-4A37-8A77-4F55C88E69F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4-7DAA-4641-B01D-16F14E2003B8}"/>
                </c:ext>
              </c:extLst>
            </c:dLbl>
            <c:dLbl>
              <c:idx val="43"/>
              <c:layout/>
              <c:tx>
                <c:rich>
                  <a:bodyPr/>
                  <a:lstStyle/>
                  <a:p>
                    <a:fld id="{1861DA84-446C-4120-9EA3-22C620E1DA0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5-7DAA-4641-B01D-16F14E2003B8}"/>
                </c:ext>
              </c:extLst>
            </c:dLbl>
            <c:dLbl>
              <c:idx val="44"/>
              <c:layout/>
              <c:tx>
                <c:rich>
                  <a:bodyPr/>
                  <a:lstStyle/>
                  <a:p>
                    <a:fld id="{66CF3DFD-4EC8-43FA-B4F0-06DB7F3449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6-7DAA-4641-B01D-16F14E2003B8}"/>
                </c:ext>
              </c:extLst>
            </c:dLbl>
            <c:dLbl>
              <c:idx val="45"/>
              <c:layout/>
              <c:tx>
                <c:rich>
                  <a:bodyPr/>
                  <a:lstStyle/>
                  <a:p>
                    <a:fld id="{85AEFBD1-5AE6-45E6-A865-9BD2007EE1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7DAA-4641-B01D-16F14E2003B8}"/>
                </c:ext>
              </c:extLst>
            </c:dLbl>
            <c:dLbl>
              <c:idx val="46"/>
              <c:layout/>
              <c:tx>
                <c:rich>
                  <a:bodyPr/>
                  <a:lstStyle/>
                  <a:p>
                    <a:fld id="{F91FAE1D-FF7F-4441-91AB-5067D4AEB3F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7DAA-4641-B01D-16F14E2003B8}"/>
                </c:ext>
              </c:extLst>
            </c:dLbl>
            <c:dLbl>
              <c:idx val="47"/>
              <c:layout/>
              <c:tx>
                <c:rich>
                  <a:bodyPr/>
                  <a:lstStyle/>
                  <a:p>
                    <a:fld id="{0B27E55D-0E34-4A5A-B625-6C0B284938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7DAA-4641-B01D-16F14E2003B8}"/>
                </c:ext>
              </c:extLst>
            </c:dLbl>
            <c:dLbl>
              <c:idx val="48"/>
              <c:layout/>
              <c:tx>
                <c:rich>
                  <a:bodyPr/>
                  <a:lstStyle/>
                  <a:p>
                    <a:fld id="{B469E8E0-ABDF-4A17-BA12-BE6DA59E00D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7DAA-4641-B01D-16F14E2003B8}"/>
                </c:ext>
              </c:extLst>
            </c:dLbl>
            <c:dLbl>
              <c:idx val="49"/>
              <c:layout/>
              <c:tx>
                <c:rich>
                  <a:bodyPr/>
                  <a:lstStyle/>
                  <a:p>
                    <a:fld id="{E076F374-B3DF-427C-AB49-8367BD2F665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7DAA-4641-B01D-16F14E2003B8}"/>
                </c:ext>
              </c:extLst>
            </c:dLbl>
            <c:dLbl>
              <c:idx val="50"/>
              <c:layout/>
              <c:tx>
                <c:rich>
                  <a:bodyPr/>
                  <a:lstStyle/>
                  <a:p>
                    <a:fld id="{A4EFDF6C-5387-4D11-90E5-0E0B3FB5AE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7DAA-4641-B01D-16F14E2003B8}"/>
                </c:ext>
              </c:extLst>
            </c:dLbl>
            <c:dLbl>
              <c:idx val="51"/>
              <c:layout/>
              <c:tx>
                <c:rich>
                  <a:bodyPr/>
                  <a:lstStyle/>
                  <a:p>
                    <a:fld id="{2BCFC661-4C5C-4404-A687-811B7C3E57E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7DAA-4641-B01D-16F14E2003B8}"/>
                </c:ext>
              </c:extLst>
            </c:dLbl>
            <c:dLbl>
              <c:idx val="52"/>
              <c:layout/>
              <c:tx>
                <c:rich>
                  <a:bodyPr/>
                  <a:lstStyle/>
                  <a:p>
                    <a:fld id="{B3A4876F-15F7-4069-A175-B208F366E0F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7DAA-4641-B01D-16F14E2003B8}"/>
                </c:ext>
              </c:extLst>
            </c:dLbl>
            <c:dLbl>
              <c:idx val="53"/>
              <c:layout/>
              <c:tx>
                <c:rich>
                  <a:bodyPr/>
                  <a:lstStyle/>
                  <a:p>
                    <a:fld id="{C8949FAE-6C20-41CC-A725-357692F14C5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7DAA-4641-B01D-16F14E2003B8}"/>
                </c:ext>
              </c:extLst>
            </c:dLbl>
            <c:dLbl>
              <c:idx val="54"/>
              <c:layout/>
              <c:tx>
                <c:rich>
                  <a:bodyPr/>
                  <a:lstStyle/>
                  <a:p>
                    <a:fld id="{59D1E79F-DFAE-44C0-B792-06D37782FD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7DAA-4641-B01D-16F14E2003B8}"/>
                </c:ext>
              </c:extLst>
            </c:dLbl>
            <c:dLbl>
              <c:idx val="55"/>
              <c:layout/>
              <c:tx>
                <c:rich>
                  <a:bodyPr/>
                  <a:lstStyle/>
                  <a:p>
                    <a:fld id="{A825B05D-5B0E-4AF2-ACF3-A430F16CA1C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7DAA-4641-B01D-16F14E2003B8}"/>
                </c:ext>
              </c:extLst>
            </c:dLbl>
            <c:dLbl>
              <c:idx val="56"/>
              <c:layout/>
              <c:tx>
                <c:rich>
                  <a:bodyPr/>
                  <a:lstStyle/>
                  <a:p>
                    <a:fld id="{0A42109B-4E02-420D-BB64-FB0EF6F0893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7DAA-4641-B01D-16F14E2003B8}"/>
                </c:ext>
              </c:extLst>
            </c:dLbl>
            <c:dLbl>
              <c:idx val="57"/>
              <c:layout/>
              <c:tx>
                <c:rich>
                  <a:bodyPr/>
                  <a:lstStyle/>
                  <a:p>
                    <a:fld id="{824C33C4-4779-4023-A8A4-F1A9EA784B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7DAA-4641-B01D-16F14E2003B8}"/>
                </c:ext>
              </c:extLst>
            </c:dLbl>
            <c:dLbl>
              <c:idx val="58"/>
              <c:layout/>
              <c:tx>
                <c:rich>
                  <a:bodyPr/>
                  <a:lstStyle/>
                  <a:p>
                    <a:fld id="{CF6CF6D9-8265-4C62-9E63-E2EF20B4CF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7DAA-4641-B01D-16F14E2003B8}"/>
                </c:ext>
              </c:extLst>
            </c:dLbl>
            <c:dLbl>
              <c:idx val="59"/>
              <c:layout/>
              <c:tx>
                <c:rich>
                  <a:bodyPr/>
                  <a:lstStyle/>
                  <a:p>
                    <a:fld id="{8A0C6249-CEB4-43A8-B454-223E8F1F4E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B5-7DAA-4641-B01D-16F14E2003B8}"/>
                </c:ext>
              </c:extLst>
            </c:dLbl>
            <c:spPr>
              <a:noFill/>
              <a:ln>
                <a:noFill/>
              </a:ln>
              <a:effectLst/>
            </c:spPr>
            <c:txPr>
              <a:bodyPr wrap="square" lIns="38100" tIns="19050" rIns="38100" bIns="19050" anchor="ctr">
                <a:spAutoFit/>
              </a:bodyPr>
              <a:lstStyle/>
              <a:p>
                <a:pPr>
                  <a:defRPr sz="1100" b="1">
                    <a:solidFill>
                      <a:schemeClr val="accent3">
                        <a:lumMod val="50000"/>
                      </a:schemeClr>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2.4'!$D$4:$BK$4</c:f>
              <c:numCache>
                <c:formatCode>General</c:formatCode>
                <c:ptCount val="60"/>
                <c:pt idx="0">
                  <c:v>2010</c:v>
                </c:pt>
                <c:pt idx="1">
                  <c:v>2011</c:v>
                </c:pt>
                <c:pt idx="2">
                  <c:v>2012</c:v>
                </c:pt>
                <c:pt idx="3">
                  <c:v>2013</c:v>
                </c:pt>
                <c:pt idx="4">
                  <c:v>2014</c:v>
                </c:pt>
                <c:pt idx="5">
                  <c:v>2015</c:v>
                </c:pt>
                <c:pt idx="6">
                  <c:v>2016</c:v>
                </c:pt>
                <c:pt idx="7">
                  <c:v>2017</c:v>
                </c:pt>
                <c:pt idx="8">
                  <c:v>2018</c:v>
                </c:pt>
                <c:pt idx="9">
                  <c:v>2019</c:v>
                </c:pt>
                <c:pt idx="10">
                  <c:v>2020</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pt idx="40">
                  <c:v>2051</c:v>
                </c:pt>
                <c:pt idx="41">
                  <c:v>2052</c:v>
                </c:pt>
                <c:pt idx="42">
                  <c:v>2053</c:v>
                </c:pt>
                <c:pt idx="43">
                  <c:v>2054</c:v>
                </c:pt>
                <c:pt idx="44">
                  <c:v>2055</c:v>
                </c:pt>
                <c:pt idx="45">
                  <c:v>2056</c:v>
                </c:pt>
                <c:pt idx="46">
                  <c:v>2057</c:v>
                </c:pt>
                <c:pt idx="47">
                  <c:v>2058</c:v>
                </c:pt>
                <c:pt idx="48">
                  <c:v>2059</c:v>
                </c:pt>
                <c:pt idx="49">
                  <c:v>2060</c:v>
                </c:pt>
                <c:pt idx="50">
                  <c:v>2061</c:v>
                </c:pt>
                <c:pt idx="51">
                  <c:v>2062</c:v>
                </c:pt>
                <c:pt idx="52">
                  <c:v>2063</c:v>
                </c:pt>
                <c:pt idx="53">
                  <c:v>2064</c:v>
                </c:pt>
                <c:pt idx="54">
                  <c:v>2065</c:v>
                </c:pt>
                <c:pt idx="55">
                  <c:v>2066</c:v>
                </c:pt>
                <c:pt idx="56">
                  <c:v>2067</c:v>
                </c:pt>
                <c:pt idx="57">
                  <c:v>2068</c:v>
                </c:pt>
                <c:pt idx="58">
                  <c:v>2069</c:v>
                </c:pt>
                <c:pt idx="59">
                  <c:v>2070</c:v>
                </c:pt>
              </c:numCache>
            </c:numRef>
          </c:cat>
          <c:val>
            <c:numRef>
              <c:f>'Fig 2.4'!$D$7:$BK$7</c:f>
              <c:numCache>
                <c:formatCode>0.0%</c:formatCode>
                <c:ptCount val="60"/>
                <c:pt idx="0">
                  <c:v>0.12171151930072342</c:v>
                </c:pt>
                <c:pt idx="1">
                  <c:v>0.12383569580102696</c:v>
                </c:pt>
                <c:pt idx="2">
                  <c:v>0.12613740652463268</c:v>
                </c:pt>
                <c:pt idx="3">
                  <c:v>0.12787041679785005</c:v>
                </c:pt>
                <c:pt idx="4">
                  <c:v>0.12857197103966853</c:v>
                </c:pt>
                <c:pt idx="5">
                  <c:v>0.12790500044040706</c:v>
                </c:pt>
                <c:pt idx="6">
                  <c:v>0.12783186920459563</c:v>
                </c:pt>
                <c:pt idx="7">
                  <c:v>0.12599817191971677</c:v>
                </c:pt>
                <c:pt idx="8">
                  <c:v>0.12554618622566527</c:v>
                </c:pt>
                <c:pt idx="9">
                  <c:v>0.12461249699127826</c:v>
                </c:pt>
                <c:pt idx="10">
                  <c:v>0.13875533202251272</c:v>
                </c:pt>
                <c:pt idx="11">
                  <c:v>0.1274512301450251</c:v>
                </c:pt>
                <c:pt idx="12">
                  <c:v>0.12635679325469365</c:v>
                </c:pt>
                <c:pt idx="13">
                  <c:v>0.12607535614225679</c:v>
                </c:pt>
                <c:pt idx="14">
                  <c:v>0.12626983935621389</c:v>
                </c:pt>
                <c:pt idx="15">
                  <c:v>0.1264230034522604</c:v>
                </c:pt>
                <c:pt idx="16">
                  <c:v>0.12611924025847046</c:v>
                </c:pt>
                <c:pt idx="17">
                  <c:v>0.12608318291128764</c:v>
                </c:pt>
                <c:pt idx="18">
                  <c:v>0.12552493075603863</c:v>
                </c:pt>
                <c:pt idx="19">
                  <c:v>0.12489048052666976</c:v>
                </c:pt>
                <c:pt idx="20">
                  <c:v>0.12434654748154109</c:v>
                </c:pt>
                <c:pt idx="21">
                  <c:v>0.1239303368950634</c:v>
                </c:pt>
                <c:pt idx="22">
                  <c:v>0.12351925726954036</c:v>
                </c:pt>
                <c:pt idx="23">
                  <c:v>0.12327427327472634</c:v>
                </c:pt>
                <c:pt idx="24">
                  <c:v>0.12310790677006914</c:v>
                </c:pt>
                <c:pt idx="25">
                  <c:v>0.12306723194087235</c:v>
                </c:pt>
                <c:pt idx="26">
                  <c:v>0.12282443907282659</c:v>
                </c:pt>
                <c:pt idx="27">
                  <c:v>0.12256002142671577</c:v>
                </c:pt>
                <c:pt idx="28">
                  <c:v>0.12246582897172083</c:v>
                </c:pt>
                <c:pt idx="29">
                  <c:v>0.12233821020850714</c:v>
                </c:pt>
                <c:pt idx="30">
                  <c:v>0.12243048595829865</c:v>
                </c:pt>
                <c:pt idx="31">
                  <c:v>0.12289580338289866</c:v>
                </c:pt>
                <c:pt idx="32">
                  <c:v>0.12248379133618281</c:v>
                </c:pt>
                <c:pt idx="33">
                  <c:v>0.12177174635302832</c:v>
                </c:pt>
                <c:pt idx="34">
                  <c:v>0.12115408246528207</c:v>
                </c:pt>
                <c:pt idx="35">
                  <c:v>0.12119868167364035</c:v>
                </c:pt>
                <c:pt idx="36">
                  <c:v>0.12110566284853506</c:v>
                </c:pt>
                <c:pt idx="37">
                  <c:v>0.12122572336602393</c:v>
                </c:pt>
                <c:pt idx="38">
                  <c:v>0.12118040380973778</c:v>
                </c:pt>
                <c:pt idx="39">
                  <c:v>0.12095552590016123</c:v>
                </c:pt>
                <c:pt idx="40">
                  <c:v>0.12095823781065479</c:v>
                </c:pt>
                <c:pt idx="41">
                  <c:v>0.12096187479317974</c:v>
                </c:pt>
                <c:pt idx="42">
                  <c:v>0.12066200640903858</c:v>
                </c:pt>
                <c:pt idx="43">
                  <c:v>0.12088313107073598</c:v>
                </c:pt>
                <c:pt idx="44">
                  <c:v>0.12060416446049585</c:v>
                </c:pt>
                <c:pt idx="45">
                  <c:v>0.12077486128483682</c:v>
                </c:pt>
                <c:pt idx="46">
                  <c:v>0.12070121788397505</c:v>
                </c:pt>
                <c:pt idx="47">
                  <c:v>0.1202268603608731</c:v>
                </c:pt>
                <c:pt idx="48">
                  <c:v>0.12030488570486655</c:v>
                </c:pt>
                <c:pt idx="49">
                  <c:v>0.11973469841804443</c:v>
                </c:pt>
                <c:pt idx="50">
                  <c:v>0.11901760280656039</c:v>
                </c:pt>
                <c:pt idx="51">
                  <c:v>0.11860361191122706</c:v>
                </c:pt>
                <c:pt idx="52">
                  <c:v>0.1184312042086627</c:v>
                </c:pt>
                <c:pt idx="53">
                  <c:v>0.11853416041039544</c:v>
                </c:pt>
                <c:pt idx="54">
                  <c:v>0.11873726250427133</c:v>
                </c:pt>
                <c:pt idx="55">
                  <c:v>0.11899571062700029</c:v>
                </c:pt>
                <c:pt idx="56">
                  <c:v>0.119374634760622</c:v>
                </c:pt>
                <c:pt idx="57">
                  <c:v>0.11940506952077824</c:v>
                </c:pt>
                <c:pt idx="58">
                  <c:v>0.11967715250789396</c:v>
                </c:pt>
                <c:pt idx="59">
                  <c:v>0.12007483105314298</c:v>
                </c:pt>
              </c:numCache>
            </c:numRef>
          </c:val>
          <c:smooth val="0"/>
          <c:extLst>
            <c:ext xmlns:c15="http://schemas.microsoft.com/office/drawing/2012/chart" uri="{02D57815-91ED-43cb-92C2-25804820EDAC}">
              <c15:datalabelsRange>
                <c15:f>'Fig 2.4'!$D$11:$BK$11</c15:f>
                <c15:dlblRangeCache>
                  <c:ptCount val="60"/>
                  <c:pt idx="0">
                    <c:v>12,2%</c:v>
                  </c:pt>
                  <c:pt idx="10">
                    <c:v>13,9%</c:v>
                  </c:pt>
                  <c:pt idx="59">
                    <c:v>12,0%</c:v>
                  </c:pt>
                </c15:dlblRangeCache>
              </c15:datalabelsRange>
            </c:ext>
            <c:ext xmlns:c16="http://schemas.microsoft.com/office/drawing/2014/chart" uri="{C3380CC4-5D6E-409C-BE32-E72D297353CC}">
              <c16:uniqueId val="{000000B6-7DAA-4641-B01D-16F14E2003B8}"/>
            </c:ext>
          </c:extLst>
        </c:ser>
        <c:dLbls>
          <c:dLblPos val="t"/>
          <c:showLegendKey val="0"/>
          <c:showVal val="1"/>
          <c:showCatName val="0"/>
          <c:showSerName val="0"/>
          <c:showPercent val="0"/>
          <c:showBubbleSize val="0"/>
        </c:dLbls>
        <c:smooth val="0"/>
        <c:axId val="112453504"/>
        <c:axId val="112455040"/>
      </c:lineChart>
      <c:catAx>
        <c:axId val="112453504"/>
        <c:scaling>
          <c:orientation val="minMax"/>
        </c:scaling>
        <c:delete val="0"/>
        <c:axPos val="b"/>
        <c:numFmt formatCode="General" sourceLinked="1"/>
        <c:majorTickMark val="out"/>
        <c:minorTickMark val="none"/>
        <c:tickLblPos val="nextTo"/>
        <c:txPr>
          <a:bodyPr/>
          <a:lstStyle/>
          <a:p>
            <a:pPr>
              <a:defRPr sz="800" b="0"/>
            </a:pPr>
            <a:endParaRPr lang="fr-FR"/>
          </a:p>
        </c:txPr>
        <c:crossAx val="112455040"/>
        <c:crosses val="autoZero"/>
        <c:auto val="1"/>
        <c:lblAlgn val="ctr"/>
        <c:lblOffset val="100"/>
        <c:tickLblSkip val="4"/>
        <c:noMultiLvlLbl val="0"/>
      </c:catAx>
      <c:valAx>
        <c:axId val="112455040"/>
        <c:scaling>
          <c:orientation val="minMax"/>
          <c:min val="0.1"/>
        </c:scaling>
        <c:delete val="0"/>
        <c:axPos val="l"/>
        <c:numFmt formatCode="0.0%" sourceLinked="1"/>
        <c:majorTickMark val="out"/>
        <c:minorTickMark val="none"/>
        <c:tickLblPos val="nextTo"/>
        <c:crossAx val="112453504"/>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2.5'!$C$10</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78-49D1-B7D6-B343506021C5}"/>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78-49D1-B7D6-B343506021C5}"/>
                </c:ext>
              </c:extLst>
            </c:dLbl>
            <c:dLbl>
              <c:idx val="2"/>
              <c:layout/>
              <c:tx>
                <c:rich>
                  <a:bodyPr/>
                  <a:lstStyle/>
                  <a:p>
                    <a:fld id="{7DB35812-1852-4479-AA04-195BE8B2501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9978-49D1-B7D6-B343506021C5}"/>
                </c:ext>
              </c:extLst>
            </c:dLbl>
            <c:dLbl>
              <c:idx val="3"/>
              <c:layout/>
              <c:tx>
                <c:rich>
                  <a:bodyPr/>
                  <a:lstStyle/>
                  <a:p>
                    <a:fld id="{9C94BC9F-BE80-4713-BCC4-ED00F785AA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9978-49D1-B7D6-B343506021C5}"/>
                </c:ext>
              </c:extLst>
            </c:dLbl>
            <c:dLbl>
              <c:idx val="4"/>
              <c:layout/>
              <c:tx>
                <c:rich>
                  <a:bodyPr/>
                  <a:lstStyle/>
                  <a:p>
                    <a:fld id="{69FDEEAE-2D38-4D88-ACD9-3FF2B8C60D6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9978-49D1-B7D6-B343506021C5}"/>
                </c:ext>
              </c:extLst>
            </c:dLbl>
            <c:dLbl>
              <c:idx val="5"/>
              <c:layout/>
              <c:tx>
                <c:rich>
                  <a:bodyPr/>
                  <a:lstStyle/>
                  <a:p>
                    <a:fld id="{2CA120B3-DCC9-4777-9424-51B49B8E608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978-49D1-B7D6-B343506021C5}"/>
                </c:ext>
              </c:extLst>
            </c:dLbl>
            <c:dLbl>
              <c:idx val="6"/>
              <c:layout/>
              <c:tx>
                <c:rich>
                  <a:bodyPr/>
                  <a:lstStyle/>
                  <a:p>
                    <a:fld id="{837D1399-112C-4A49-BEA9-07C7884574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9978-49D1-B7D6-B343506021C5}"/>
                </c:ext>
              </c:extLst>
            </c:dLbl>
            <c:dLbl>
              <c:idx val="7"/>
              <c:layout/>
              <c:tx>
                <c:rich>
                  <a:bodyPr/>
                  <a:lstStyle/>
                  <a:p>
                    <a:fld id="{4E4CF499-F7A1-4F39-855E-CA94472465C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9978-49D1-B7D6-B343506021C5}"/>
                </c:ext>
              </c:extLst>
            </c:dLbl>
            <c:dLbl>
              <c:idx val="8"/>
              <c:layout/>
              <c:tx>
                <c:rich>
                  <a:bodyPr/>
                  <a:lstStyle/>
                  <a:p>
                    <a:fld id="{4643878B-EE4D-4C7D-B5B8-15D26F8EDF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9978-49D1-B7D6-B343506021C5}"/>
                </c:ext>
              </c:extLst>
            </c:dLbl>
            <c:dLbl>
              <c:idx val="9"/>
              <c:layout/>
              <c:tx>
                <c:rich>
                  <a:bodyPr/>
                  <a:lstStyle/>
                  <a:p>
                    <a:fld id="{CE73649F-131A-499A-B662-445313CAF07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9978-49D1-B7D6-B343506021C5}"/>
                </c:ext>
              </c:extLst>
            </c:dLbl>
            <c:dLbl>
              <c:idx val="10"/>
              <c:layout/>
              <c:tx>
                <c:rich>
                  <a:bodyPr/>
                  <a:lstStyle/>
                  <a:p>
                    <a:fld id="{53BF4204-4B8B-4D5E-BD57-92C46B7F6D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9978-49D1-B7D6-B343506021C5}"/>
                </c:ext>
              </c:extLst>
            </c:dLbl>
            <c:dLbl>
              <c:idx val="11"/>
              <c:layout/>
              <c:tx>
                <c:rich>
                  <a:bodyPr/>
                  <a:lstStyle/>
                  <a:p>
                    <a:fld id="{8096829D-FE7C-4D9F-92BA-5F823859BDA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9978-49D1-B7D6-B343506021C5}"/>
                </c:ext>
              </c:extLst>
            </c:dLbl>
            <c:dLbl>
              <c:idx val="12"/>
              <c:layout/>
              <c:tx>
                <c:rich>
                  <a:bodyPr/>
                  <a:lstStyle/>
                  <a:p>
                    <a:fld id="{711EE26F-223F-4A60-B1DA-CBFFD6E2E75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9978-49D1-B7D6-B343506021C5}"/>
                </c:ext>
              </c:extLst>
            </c:dLbl>
            <c:dLbl>
              <c:idx val="13"/>
              <c:layout/>
              <c:tx>
                <c:rich>
                  <a:bodyPr/>
                  <a:lstStyle/>
                  <a:p>
                    <a:fld id="{88953490-CBC2-4F7F-9851-499C7567CC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978-49D1-B7D6-B343506021C5}"/>
                </c:ext>
              </c:extLst>
            </c:dLbl>
            <c:dLbl>
              <c:idx val="14"/>
              <c:layout/>
              <c:tx>
                <c:rich>
                  <a:bodyPr/>
                  <a:lstStyle/>
                  <a:p>
                    <a:fld id="{A9C021AF-E856-4D7D-9B7A-F071AE7B4A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9978-49D1-B7D6-B343506021C5}"/>
                </c:ext>
              </c:extLst>
            </c:dLbl>
            <c:dLbl>
              <c:idx val="15"/>
              <c:layout/>
              <c:tx>
                <c:rich>
                  <a:bodyPr/>
                  <a:lstStyle/>
                  <a:p>
                    <a:fld id="{C771EA2B-6DF8-4195-9D0B-B66D34DA373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978-49D1-B7D6-B343506021C5}"/>
                </c:ext>
              </c:extLst>
            </c:dLbl>
            <c:dLbl>
              <c:idx val="16"/>
              <c:layout/>
              <c:tx>
                <c:rich>
                  <a:bodyPr/>
                  <a:lstStyle/>
                  <a:p>
                    <a:fld id="{8B91FF5B-9F8A-432C-81E1-EC85C7D8DC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9978-49D1-B7D6-B343506021C5}"/>
                </c:ext>
              </c:extLst>
            </c:dLbl>
            <c:dLbl>
              <c:idx val="17"/>
              <c:layout/>
              <c:tx>
                <c:rich>
                  <a:bodyPr/>
                  <a:lstStyle/>
                  <a:p>
                    <a:fld id="{29CDB0AA-614D-423E-AEDA-3D108D715E6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9978-49D1-B7D6-B343506021C5}"/>
                </c:ext>
              </c:extLst>
            </c:dLbl>
            <c:dLbl>
              <c:idx val="18"/>
              <c:layout/>
              <c:tx>
                <c:rich>
                  <a:bodyPr/>
                  <a:lstStyle/>
                  <a:p>
                    <a:fld id="{25E276D5-72FB-4466-BFEF-AA2D8FB248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9978-49D1-B7D6-B343506021C5}"/>
                </c:ext>
              </c:extLst>
            </c:dLbl>
            <c:dLbl>
              <c:idx val="19"/>
              <c:layout/>
              <c:tx>
                <c:rich>
                  <a:bodyPr/>
                  <a:lstStyle/>
                  <a:p>
                    <a:fld id="{69415EE1-71E1-4E5C-9D0E-45EAD9DE16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9978-49D1-B7D6-B343506021C5}"/>
                </c:ext>
              </c:extLst>
            </c:dLbl>
            <c:dLbl>
              <c:idx val="20"/>
              <c:layout/>
              <c:tx>
                <c:rich>
                  <a:bodyPr/>
                  <a:lstStyle/>
                  <a:p>
                    <a:fld id="{F7186FCE-657F-4BF3-8DFA-549EF433846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9978-49D1-B7D6-B343506021C5}"/>
                </c:ext>
              </c:extLst>
            </c:dLbl>
            <c:dLbl>
              <c:idx val="2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978-49D1-B7D6-B343506021C5}"/>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978-49D1-B7D6-B343506021C5}"/>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978-49D1-B7D6-B343506021C5}"/>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978-49D1-B7D6-B343506021C5}"/>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978-49D1-B7D6-B343506021C5}"/>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978-49D1-B7D6-B343506021C5}"/>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978-49D1-B7D6-B343506021C5}"/>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978-49D1-B7D6-B343506021C5}"/>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978-49D1-B7D6-B343506021C5}"/>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978-49D1-B7D6-B343506021C5}"/>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978-49D1-B7D6-B343506021C5}"/>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978-49D1-B7D6-B343506021C5}"/>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978-49D1-B7D6-B343506021C5}"/>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978-49D1-B7D6-B343506021C5}"/>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978-49D1-B7D6-B343506021C5}"/>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978-49D1-B7D6-B343506021C5}"/>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978-49D1-B7D6-B343506021C5}"/>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978-49D1-B7D6-B343506021C5}"/>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978-49D1-B7D6-B343506021C5}"/>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978-49D1-B7D6-B343506021C5}"/>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978-49D1-B7D6-B343506021C5}"/>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978-49D1-B7D6-B343506021C5}"/>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978-49D1-B7D6-B343506021C5}"/>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978-49D1-B7D6-B343506021C5}"/>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978-49D1-B7D6-B343506021C5}"/>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978-49D1-B7D6-B343506021C5}"/>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978-49D1-B7D6-B343506021C5}"/>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978-49D1-B7D6-B343506021C5}"/>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978-49D1-B7D6-B343506021C5}"/>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978-49D1-B7D6-B343506021C5}"/>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978-49D1-B7D6-B343506021C5}"/>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978-49D1-B7D6-B343506021C5}"/>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978-49D1-B7D6-B343506021C5}"/>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978-49D1-B7D6-B343506021C5}"/>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978-49D1-B7D6-B343506021C5}"/>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978-49D1-B7D6-B343506021C5}"/>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978-49D1-B7D6-B343506021C5}"/>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978-49D1-B7D6-B343506021C5}"/>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978-49D1-B7D6-B343506021C5}"/>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978-49D1-B7D6-B343506021C5}"/>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978-49D1-B7D6-B343506021C5}"/>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978-49D1-B7D6-B343506021C5}"/>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978-49D1-B7D6-B343506021C5}"/>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978-49D1-B7D6-B343506021C5}"/>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978-49D1-B7D6-B343506021C5}"/>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978-49D1-B7D6-B343506021C5}"/>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978-49D1-B7D6-B343506021C5}"/>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978-49D1-B7D6-B343506021C5}"/>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978-49D1-B7D6-B343506021C5}"/>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978-49D1-B7D6-B343506021C5}"/>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2.5'!$D$10:$BV$10</c:f>
              <c:numCache>
                <c:formatCode>0.00</c:formatCode>
                <c:ptCount val="71"/>
                <c:pt idx="2" formatCode="0.0">
                  <c:v>2.1312780391996733</c:v>
                </c:pt>
                <c:pt idx="3" formatCode="0.0">
                  <c:v>2.0909121925510612</c:v>
                </c:pt>
                <c:pt idx="4" formatCode="0.0">
                  <c:v>2.0455005667449142</c:v>
                </c:pt>
                <c:pt idx="5" formatCode="0.0">
                  <c:v>2.0074535563018685</c:v>
                </c:pt>
                <c:pt idx="6" formatCode="0.0">
                  <c:v>1.9782898312444894</c:v>
                </c:pt>
                <c:pt idx="7" formatCode="0.0">
                  <c:v>1.9518045694455533</c:v>
                </c:pt>
                <c:pt idx="8" formatCode="0.0">
                  <c:v>1.9077929540775032</c:v>
                </c:pt>
                <c:pt idx="9" formatCode="0.0">
                  <c:v>1.8393857428762614</c:v>
                </c:pt>
                <c:pt idx="10" formatCode="0.0">
                  <c:v>1.8001902644009005</c:v>
                </c:pt>
                <c:pt idx="11" formatCode="0.0">
                  <c:v>1.7810605169690601</c:v>
                </c:pt>
                <c:pt idx="12" formatCode="0.0">
                  <c:v>1.7715312470881388</c:v>
                </c:pt>
                <c:pt idx="13" formatCode="0.0">
                  <c:v>1.75537514393395</c:v>
                </c:pt>
                <c:pt idx="14" formatCode="0.0">
                  <c:v>1.7377857838935555</c:v>
                </c:pt>
                <c:pt idx="15" formatCode="0.0">
                  <c:v>1.7222163782279627</c:v>
                </c:pt>
                <c:pt idx="16" formatCode="0.0">
                  <c:v>1.7167473094243428</c:v>
                </c:pt>
                <c:pt idx="17" formatCode="0.0">
                  <c:v>1.7217308874748534</c:v>
                </c:pt>
                <c:pt idx="18" formatCode="0.0">
                  <c:v>1.7196825042322617</c:v>
                </c:pt>
                <c:pt idx="19" formatCode="0.0">
                  <c:v>1.7161948089093202</c:v>
                </c:pt>
                <c:pt idx="20" formatCode="0.0">
                  <c:v>1.6834173038007696</c:v>
                </c:pt>
              </c:numCache>
            </c:numRef>
          </c:val>
          <c:smooth val="0"/>
          <c:extLst>
            <c:ext xmlns:c15="http://schemas.microsoft.com/office/drawing/2012/chart" uri="{02D57815-91ED-43cb-92C2-25804820EDAC}">
              <c15:datalabelsRange>
                <c15:f>'Fig 2.5'!$D$17:$BV$17</c15:f>
                <c15:dlblRangeCache>
                  <c:ptCount val="71"/>
                  <c:pt idx="2">
                    <c:v> 2,1   </c:v>
                  </c:pt>
                  <c:pt idx="20">
                    <c:v> 1,7   </c:v>
                  </c:pt>
                </c15:dlblRangeCache>
              </c15:datalabelsRange>
            </c:ext>
            <c:ext xmlns:c16="http://schemas.microsoft.com/office/drawing/2014/chart" uri="{C3380CC4-5D6E-409C-BE32-E72D297353CC}">
              <c16:uniqueId val="{00000047-9978-49D1-B7D6-B343506021C5}"/>
            </c:ext>
          </c:extLst>
        </c:ser>
        <c:ser>
          <c:idx val="4"/>
          <c:order val="1"/>
          <c:tx>
            <c:strRef>
              <c:f>'Fig 2.5'!$C$11</c:f>
              <c:strCache>
                <c:ptCount val="1"/>
                <c:pt idx="0">
                  <c:v>Tous scénarios</c:v>
                </c:pt>
              </c:strCache>
            </c:strRef>
          </c:tx>
          <c:spPr>
            <a:ln w="28575">
              <a:solidFill>
                <a:schemeClr val="tx2"/>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978-49D1-B7D6-B343506021C5}"/>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978-49D1-B7D6-B343506021C5}"/>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978-49D1-B7D6-B343506021C5}"/>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978-49D1-B7D6-B343506021C5}"/>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978-49D1-B7D6-B343506021C5}"/>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978-49D1-B7D6-B343506021C5}"/>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978-49D1-B7D6-B343506021C5}"/>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978-49D1-B7D6-B343506021C5}"/>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978-49D1-B7D6-B343506021C5}"/>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978-49D1-B7D6-B343506021C5}"/>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978-49D1-B7D6-B343506021C5}"/>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978-49D1-B7D6-B343506021C5}"/>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978-49D1-B7D6-B343506021C5}"/>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978-49D1-B7D6-B343506021C5}"/>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978-49D1-B7D6-B343506021C5}"/>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978-49D1-B7D6-B343506021C5}"/>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978-49D1-B7D6-B343506021C5}"/>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978-49D1-B7D6-B343506021C5}"/>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978-49D1-B7D6-B343506021C5}"/>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978-49D1-B7D6-B343506021C5}"/>
                </c:ext>
              </c:extLst>
            </c:dLbl>
            <c:dLbl>
              <c:idx val="20"/>
              <c:layout/>
              <c:tx>
                <c:rich>
                  <a:bodyPr/>
                  <a:lstStyle/>
                  <a:p>
                    <a:fld id="{70D1564A-EDA6-495D-9C54-981DFE338D5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C-9978-49D1-B7D6-B343506021C5}"/>
                </c:ext>
              </c:extLst>
            </c:dLbl>
            <c:dLbl>
              <c:idx val="21"/>
              <c:layout/>
              <c:tx>
                <c:rich>
                  <a:bodyPr/>
                  <a:lstStyle/>
                  <a:p>
                    <a:fld id="{6E37D1EB-4F6A-4216-90D5-8599B6BE547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9978-49D1-B7D6-B343506021C5}"/>
                </c:ext>
              </c:extLst>
            </c:dLbl>
            <c:dLbl>
              <c:idx val="22"/>
              <c:layout/>
              <c:tx>
                <c:rich>
                  <a:bodyPr/>
                  <a:lstStyle/>
                  <a:p>
                    <a:fld id="{7FE21FBE-E6E9-49EF-B3E3-EDC6D0B6C2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9978-49D1-B7D6-B343506021C5}"/>
                </c:ext>
              </c:extLst>
            </c:dLbl>
            <c:dLbl>
              <c:idx val="23"/>
              <c:layout/>
              <c:tx>
                <c:rich>
                  <a:bodyPr/>
                  <a:lstStyle/>
                  <a:p>
                    <a:fld id="{00A31CBE-807D-4770-BA45-7A7EACEF9AF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9978-49D1-B7D6-B343506021C5}"/>
                </c:ext>
              </c:extLst>
            </c:dLbl>
            <c:dLbl>
              <c:idx val="24"/>
              <c:layout/>
              <c:tx>
                <c:rich>
                  <a:bodyPr/>
                  <a:lstStyle/>
                  <a:p>
                    <a:fld id="{2B2FF4F6-2BA1-418F-A246-69ED4A095D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9978-49D1-B7D6-B343506021C5}"/>
                </c:ext>
              </c:extLst>
            </c:dLbl>
            <c:dLbl>
              <c:idx val="25"/>
              <c:layout/>
              <c:tx>
                <c:rich>
                  <a:bodyPr/>
                  <a:lstStyle/>
                  <a:p>
                    <a:fld id="{391FB2F5-63EA-46B2-816E-343809E2E90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9978-49D1-B7D6-B343506021C5}"/>
                </c:ext>
              </c:extLst>
            </c:dLbl>
            <c:dLbl>
              <c:idx val="26"/>
              <c:layout/>
              <c:tx>
                <c:rich>
                  <a:bodyPr/>
                  <a:lstStyle/>
                  <a:p>
                    <a:fld id="{9E4411D6-A2CE-48E4-BC50-C25CF07F74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9978-49D1-B7D6-B343506021C5}"/>
                </c:ext>
              </c:extLst>
            </c:dLbl>
            <c:dLbl>
              <c:idx val="27"/>
              <c:layout/>
              <c:tx>
                <c:rich>
                  <a:bodyPr/>
                  <a:lstStyle/>
                  <a:p>
                    <a:fld id="{27D4217E-2AA9-408B-B5AB-08E888AF927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9978-49D1-B7D6-B343506021C5}"/>
                </c:ext>
              </c:extLst>
            </c:dLbl>
            <c:dLbl>
              <c:idx val="28"/>
              <c:layout/>
              <c:tx>
                <c:rich>
                  <a:bodyPr/>
                  <a:lstStyle/>
                  <a:p>
                    <a:fld id="{D1CD6CB3-C23C-493E-B058-E0305A52088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9978-49D1-B7D6-B343506021C5}"/>
                </c:ext>
              </c:extLst>
            </c:dLbl>
            <c:dLbl>
              <c:idx val="29"/>
              <c:layout/>
              <c:tx>
                <c:rich>
                  <a:bodyPr/>
                  <a:lstStyle/>
                  <a:p>
                    <a:fld id="{182F1E1E-3792-447B-9DCB-5B7990FD99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9978-49D1-B7D6-B343506021C5}"/>
                </c:ext>
              </c:extLst>
            </c:dLbl>
            <c:dLbl>
              <c:idx val="30"/>
              <c:layout/>
              <c:tx>
                <c:rich>
                  <a:bodyPr/>
                  <a:lstStyle/>
                  <a:p>
                    <a:fld id="{1C6E0846-D3D4-46DE-83F2-09DC29A53B0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9978-49D1-B7D6-B343506021C5}"/>
                </c:ext>
              </c:extLst>
            </c:dLbl>
            <c:dLbl>
              <c:idx val="31"/>
              <c:layout/>
              <c:tx>
                <c:rich>
                  <a:bodyPr/>
                  <a:lstStyle/>
                  <a:p>
                    <a:fld id="{2D31DE3D-D4B6-4065-83EF-882D9C5208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9978-49D1-B7D6-B343506021C5}"/>
                </c:ext>
              </c:extLst>
            </c:dLbl>
            <c:dLbl>
              <c:idx val="32"/>
              <c:layout/>
              <c:tx>
                <c:rich>
                  <a:bodyPr/>
                  <a:lstStyle/>
                  <a:p>
                    <a:fld id="{C93F2C76-F944-460E-9DA9-FBD5BE6C22A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9978-49D1-B7D6-B343506021C5}"/>
                </c:ext>
              </c:extLst>
            </c:dLbl>
            <c:dLbl>
              <c:idx val="33"/>
              <c:layout/>
              <c:tx>
                <c:rich>
                  <a:bodyPr/>
                  <a:lstStyle/>
                  <a:p>
                    <a:fld id="{853904A7-6B78-41BB-B95B-760F452119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9978-49D1-B7D6-B343506021C5}"/>
                </c:ext>
              </c:extLst>
            </c:dLbl>
            <c:dLbl>
              <c:idx val="34"/>
              <c:layout/>
              <c:tx>
                <c:rich>
                  <a:bodyPr/>
                  <a:lstStyle/>
                  <a:p>
                    <a:fld id="{B56FA470-CEF3-4D2F-8BD0-4D0BC5CA94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9978-49D1-B7D6-B343506021C5}"/>
                </c:ext>
              </c:extLst>
            </c:dLbl>
            <c:dLbl>
              <c:idx val="35"/>
              <c:layout/>
              <c:tx>
                <c:rich>
                  <a:bodyPr/>
                  <a:lstStyle/>
                  <a:p>
                    <a:fld id="{57A1EFBE-437A-4738-B5A2-4005C5AB2DE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9978-49D1-B7D6-B343506021C5}"/>
                </c:ext>
              </c:extLst>
            </c:dLbl>
            <c:dLbl>
              <c:idx val="36"/>
              <c:layout/>
              <c:tx>
                <c:rich>
                  <a:bodyPr/>
                  <a:lstStyle/>
                  <a:p>
                    <a:fld id="{6A74EF67-9D78-4E7E-9C01-F3EA362D597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9978-49D1-B7D6-B343506021C5}"/>
                </c:ext>
              </c:extLst>
            </c:dLbl>
            <c:dLbl>
              <c:idx val="37"/>
              <c:layout/>
              <c:tx>
                <c:rich>
                  <a:bodyPr/>
                  <a:lstStyle/>
                  <a:p>
                    <a:fld id="{F4340CC0-B211-43D6-B124-BB57BA17500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9978-49D1-B7D6-B343506021C5}"/>
                </c:ext>
              </c:extLst>
            </c:dLbl>
            <c:dLbl>
              <c:idx val="38"/>
              <c:layout/>
              <c:tx>
                <c:rich>
                  <a:bodyPr/>
                  <a:lstStyle/>
                  <a:p>
                    <a:fld id="{80DA4CFA-3195-45D8-9073-5A7B6EF3A2A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9978-49D1-B7D6-B343506021C5}"/>
                </c:ext>
              </c:extLst>
            </c:dLbl>
            <c:dLbl>
              <c:idx val="39"/>
              <c:layout/>
              <c:tx>
                <c:rich>
                  <a:bodyPr/>
                  <a:lstStyle/>
                  <a:p>
                    <a:fld id="{0327A0A7-9F3F-4638-8ED4-584D342E32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9978-49D1-B7D6-B343506021C5}"/>
                </c:ext>
              </c:extLst>
            </c:dLbl>
            <c:dLbl>
              <c:idx val="40"/>
              <c:layout/>
              <c:tx>
                <c:rich>
                  <a:bodyPr/>
                  <a:lstStyle/>
                  <a:p>
                    <a:fld id="{87ED4D8C-DFEA-409F-BA48-8452301A2A6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9978-49D1-B7D6-B343506021C5}"/>
                </c:ext>
              </c:extLst>
            </c:dLbl>
            <c:dLbl>
              <c:idx val="41"/>
              <c:layout/>
              <c:tx>
                <c:rich>
                  <a:bodyPr/>
                  <a:lstStyle/>
                  <a:p>
                    <a:fld id="{4CE796E8-21ED-4812-A4D2-A721A52349E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9978-49D1-B7D6-B343506021C5}"/>
                </c:ext>
              </c:extLst>
            </c:dLbl>
            <c:dLbl>
              <c:idx val="42"/>
              <c:layout/>
              <c:tx>
                <c:rich>
                  <a:bodyPr/>
                  <a:lstStyle/>
                  <a:p>
                    <a:fld id="{2C0A7436-F978-4407-B5F2-243E8B23E9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9978-49D1-B7D6-B343506021C5}"/>
                </c:ext>
              </c:extLst>
            </c:dLbl>
            <c:dLbl>
              <c:idx val="43"/>
              <c:layout/>
              <c:tx>
                <c:rich>
                  <a:bodyPr/>
                  <a:lstStyle/>
                  <a:p>
                    <a:fld id="{176267CC-6BF2-4C9A-BB46-10035A0849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9978-49D1-B7D6-B343506021C5}"/>
                </c:ext>
              </c:extLst>
            </c:dLbl>
            <c:dLbl>
              <c:idx val="44"/>
              <c:layout/>
              <c:tx>
                <c:rich>
                  <a:bodyPr/>
                  <a:lstStyle/>
                  <a:p>
                    <a:fld id="{15F0C555-AB84-4CC2-97F6-0229B3DFCE1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9978-49D1-B7D6-B343506021C5}"/>
                </c:ext>
              </c:extLst>
            </c:dLbl>
            <c:dLbl>
              <c:idx val="45"/>
              <c:layout/>
              <c:tx>
                <c:rich>
                  <a:bodyPr/>
                  <a:lstStyle/>
                  <a:p>
                    <a:fld id="{87184FD4-F73F-4059-8B6E-F68DB9177AB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9978-49D1-B7D6-B343506021C5}"/>
                </c:ext>
              </c:extLst>
            </c:dLbl>
            <c:dLbl>
              <c:idx val="46"/>
              <c:layout/>
              <c:tx>
                <c:rich>
                  <a:bodyPr/>
                  <a:lstStyle/>
                  <a:p>
                    <a:fld id="{511A3953-2B73-41F1-BDAD-11DF5CCB47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9978-49D1-B7D6-B343506021C5}"/>
                </c:ext>
              </c:extLst>
            </c:dLbl>
            <c:dLbl>
              <c:idx val="47"/>
              <c:layout/>
              <c:tx>
                <c:rich>
                  <a:bodyPr/>
                  <a:lstStyle/>
                  <a:p>
                    <a:fld id="{5B19B6D2-9B5B-4E9C-A971-0A8033FA2DC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9978-49D1-B7D6-B343506021C5}"/>
                </c:ext>
              </c:extLst>
            </c:dLbl>
            <c:dLbl>
              <c:idx val="48"/>
              <c:layout/>
              <c:tx>
                <c:rich>
                  <a:bodyPr/>
                  <a:lstStyle/>
                  <a:p>
                    <a:fld id="{827CA8AF-EF1A-433D-96AA-D62CAFC6DD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9978-49D1-B7D6-B343506021C5}"/>
                </c:ext>
              </c:extLst>
            </c:dLbl>
            <c:dLbl>
              <c:idx val="49"/>
              <c:layout/>
              <c:tx>
                <c:rich>
                  <a:bodyPr/>
                  <a:lstStyle/>
                  <a:p>
                    <a:fld id="{9288A238-EBA9-4413-B5CD-01C48608A7D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9978-49D1-B7D6-B343506021C5}"/>
                </c:ext>
              </c:extLst>
            </c:dLbl>
            <c:dLbl>
              <c:idx val="50"/>
              <c:layout/>
              <c:tx>
                <c:rich>
                  <a:bodyPr/>
                  <a:lstStyle/>
                  <a:p>
                    <a:fld id="{C16BCF79-1B55-434C-9725-2A82C393676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9978-49D1-B7D6-B343506021C5}"/>
                </c:ext>
              </c:extLst>
            </c:dLbl>
            <c:dLbl>
              <c:idx val="51"/>
              <c:layout/>
              <c:tx>
                <c:rich>
                  <a:bodyPr/>
                  <a:lstStyle/>
                  <a:p>
                    <a:fld id="{1F53813C-A105-43CB-BC60-0E81DFC83E5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9978-49D1-B7D6-B343506021C5}"/>
                </c:ext>
              </c:extLst>
            </c:dLbl>
            <c:dLbl>
              <c:idx val="52"/>
              <c:layout/>
              <c:tx>
                <c:rich>
                  <a:bodyPr/>
                  <a:lstStyle/>
                  <a:p>
                    <a:fld id="{C53090A7-7DF4-484E-BDF0-1A37C5C923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9978-49D1-B7D6-B343506021C5}"/>
                </c:ext>
              </c:extLst>
            </c:dLbl>
            <c:dLbl>
              <c:idx val="53"/>
              <c:layout/>
              <c:tx>
                <c:rich>
                  <a:bodyPr/>
                  <a:lstStyle/>
                  <a:p>
                    <a:fld id="{24C5C1EC-53E2-4336-B5EA-705F770DC37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9978-49D1-B7D6-B343506021C5}"/>
                </c:ext>
              </c:extLst>
            </c:dLbl>
            <c:dLbl>
              <c:idx val="54"/>
              <c:layout/>
              <c:tx>
                <c:rich>
                  <a:bodyPr/>
                  <a:lstStyle/>
                  <a:p>
                    <a:fld id="{8CE8FC5C-6410-4953-9873-B34850511ED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9978-49D1-B7D6-B343506021C5}"/>
                </c:ext>
              </c:extLst>
            </c:dLbl>
            <c:dLbl>
              <c:idx val="55"/>
              <c:layout/>
              <c:tx>
                <c:rich>
                  <a:bodyPr/>
                  <a:lstStyle/>
                  <a:p>
                    <a:fld id="{55E412C0-F0B7-48F6-AF32-C9B91FD7ED0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9978-49D1-B7D6-B343506021C5}"/>
                </c:ext>
              </c:extLst>
            </c:dLbl>
            <c:dLbl>
              <c:idx val="56"/>
              <c:layout/>
              <c:tx>
                <c:rich>
                  <a:bodyPr/>
                  <a:lstStyle/>
                  <a:p>
                    <a:fld id="{90C0BEF8-5519-4FB6-962D-F78BCE87453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9978-49D1-B7D6-B343506021C5}"/>
                </c:ext>
              </c:extLst>
            </c:dLbl>
            <c:dLbl>
              <c:idx val="57"/>
              <c:layout/>
              <c:tx>
                <c:rich>
                  <a:bodyPr/>
                  <a:lstStyle/>
                  <a:p>
                    <a:fld id="{A3956A8D-D453-4710-826C-24ADA6CD4AA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9978-49D1-B7D6-B343506021C5}"/>
                </c:ext>
              </c:extLst>
            </c:dLbl>
            <c:dLbl>
              <c:idx val="58"/>
              <c:layout/>
              <c:tx>
                <c:rich>
                  <a:bodyPr/>
                  <a:lstStyle/>
                  <a:p>
                    <a:fld id="{9CCF837A-1BD3-42F5-99D8-32515342626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9978-49D1-B7D6-B343506021C5}"/>
                </c:ext>
              </c:extLst>
            </c:dLbl>
            <c:dLbl>
              <c:idx val="59"/>
              <c:layout/>
              <c:tx>
                <c:rich>
                  <a:bodyPr/>
                  <a:lstStyle/>
                  <a:p>
                    <a:fld id="{81B6BCCB-2AD2-4EA3-A82E-3E11961CE86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9978-49D1-B7D6-B343506021C5}"/>
                </c:ext>
              </c:extLst>
            </c:dLbl>
            <c:dLbl>
              <c:idx val="60"/>
              <c:layout/>
              <c:tx>
                <c:rich>
                  <a:bodyPr/>
                  <a:lstStyle/>
                  <a:p>
                    <a:fld id="{84EE5ABA-BC3C-4A66-AB4D-1171325A3E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9978-49D1-B7D6-B343506021C5}"/>
                </c:ext>
              </c:extLst>
            </c:dLbl>
            <c:dLbl>
              <c:idx val="61"/>
              <c:layout/>
              <c:tx>
                <c:rich>
                  <a:bodyPr/>
                  <a:lstStyle/>
                  <a:p>
                    <a:fld id="{0717CB84-738D-4BC4-98D5-120F9A1E8BD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9978-49D1-B7D6-B343506021C5}"/>
                </c:ext>
              </c:extLst>
            </c:dLbl>
            <c:dLbl>
              <c:idx val="62"/>
              <c:layout/>
              <c:tx>
                <c:rich>
                  <a:bodyPr/>
                  <a:lstStyle/>
                  <a:p>
                    <a:fld id="{CE0DA8B2-69B4-4B1E-81DD-44CCCBEFD0B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9978-49D1-B7D6-B343506021C5}"/>
                </c:ext>
              </c:extLst>
            </c:dLbl>
            <c:dLbl>
              <c:idx val="63"/>
              <c:layout/>
              <c:tx>
                <c:rich>
                  <a:bodyPr/>
                  <a:lstStyle/>
                  <a:p>
                    <a:fld id="{09AB0195-F440-4653-A256-E9DDE8B6F6F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9978-49D1-B7D6-B343506021C5}"/>
                </c:ext>
              </c:extLst>
            </c:dLbl>
            <c:dLbl>
              <c:idx val="64"/>
              <c:layout/>
              <c:tx>
                <c:rich>
                  <a:bodyPr/>
                  <a:lstStyle/>
                  <a:p>
                    <a:fld id="{84EF1BB1-F1B5-4F71-AF1F-A8BEB1689FF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9978-49D1-B7D6-B343506021C5}"/>
                </c:ext>
              </c:extLst>
            </c:dLbl>
            <c:dLbl>
              <c:idx val="65"/>
              <c:layout/>
              <c:tx>
                <c:rich>
                  <a:bodyPr/>
                  <a:lstStyle/>
                  <a:p>
                    <a:fld id="{E5CCC144-5DB4-4D69-8B84-A5664DAAB5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9978-49D1-B7D6-B343506021C5}"/>
                </c:ext>
              </c:extLst>
            </c:dLbl>
            <c:dLbl>
              <c:idx val="66"/>
              <c:layout/>
              <c:tx>
                <c:rich>
                  <a:bodyPr/>
                  <a:lstStyle/>
                  <a:p>
                    <a:fld id="{028AB6BD-588A-49E0-BE92-776F8977FF5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9978-49D1-B7D6-B343506021C5}"/>
                </c:ext>
              </c:extLst>
            </c:dLbl>
            <c:dLbl>
              <c:idx val="67"/>
              <c:layout/>
              <c:tx>
                <c:rich>
                  <a:bodyPr/>
                  <a:lstStyle/>
                  <a:p>
                    <a:fld id="{405A31E3-CFAF-4F23-8AAD-C48D7ADEC38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9978-49D1-B7D6-B343506021C5}"/>
                </c:ext>
              </c:extLst>
            </c:dLbl>
            <c:dLbl>
              <c:idx val="68"/>
              <c:layout/>
              <c:tx>
                <c:rich>
                  <a:bodyPr/>
                  <a:lstStyle/>
                  <a:p>
                    <a:fld id="{DA33086C-9CC4-415D-AE00-7D1EE5C29D5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9978-49D1-B7D6-B343506021C5}"/>
                </c:ext>
              </c:extLst>
            </c:dLbl>
            <c:dLbl>
              <c:idx val="69"/>
              <c:layout/>
              <c:tx>
                <c:rich>
                  <a:bodyPr/>
                  <a:lstStyle/>
                  <a:p>
                    <a:fld id="{179E52A5-9F08-4FED-8B59-B0486038BF2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9978-49D1-B7D6-B343506021C5}"/>
                </c:ext>
              </c:extLst>
            </c:dLbl>
            <c:dLbl>
              <c:idx val="70"/>
              <c:layout/>
              <c:tx>
                <c:rich>
                  <a:bodyPr/>
                  <a:lstStyle/>
                  <a:p>
                    <a:fld id="{8F944B8D-12DF-40EF-BCB0-C8F23D6904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8E-9978-49D1-B7D6-B343506021C5}"/>
                </c:ext>
              </c:extLst>
            </c:dLbl>
            <c:spPr>
              <a:noFill/>
              <a:ln>
                <a:noFill/>
              </a:ln>
              <a:effectLst/>
            </c:spPr>
            <c:txPr>
              <a:bodyPr wrap="square" lIns="38100" tIns="19050" rIns="38100" bIns="19050" anchor="ctr">
                <a:spAutoFit/>
              </a:bodyPr>
              <a:lstStyle/>
              <a:p>
                <a:pPr>
                  <a:defRPr sz="1100" b="1">
                    <a:solidFill>
                      <a:schemeClr val="tx2"/>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2.5'!$D$11:$BV$11</c:f>
              <c:numCache>
                <c:formatCode>0.0%</c:formatCode>
                <c:ptCount val="71"/>
                <c:pt idx="20" formatCode="0.0">
                  <c:v>1.6834173038007696</c:v>
                </c:pt>
                <c:pt idx="21" formatCode="0.0">
                  <c:v>1.7071928052225456</c:v>
                </c:pt>
                <c:pt idx="22" formatCode="0.0">
                  <c:v>1.7244984796116107</c:v>
                </c:pt>
                <c:pt idx="23" formatCode="0.0">
                  <c:v>1.7075677262507212</c:v>
                </c:pt>
                <c:pt idx="24" formatCode="0.0">
                  <c:v>1.6980987225827986</c:v>
                </c:pt>
                <c:pt idx="25" formatCode="0.0">
                  <c:v>1.6894791662085815</c:v>
                </c:pt>
                <c:pt idx="26" formatCode="0.0">
                  <c:v>1.6836375511655028</c:v>
                </c:pt>
                <c:pt idx="27" formatCode="0.0">
                  <c:v>1.6784698050606932</c:v>
                </c:pt>
                <c:pt idx="28" formatCode="0.0">
                  <c:v>1.6494735658299164</c:v>
                </c:pt>
                <c:pt idx="29" formatCode="0.0">
                  <c:v>1.6237132608427836</c:v>
                </c:pt>
                <c:pt idx="30" formatCode="0.0">
                  <c:v>1.5996679412960977</c:v>
                </c:pt>
                <c:pt idx="31" formatCode="0.0">
                  <c:v>1.5765350510767902</c:v>
                </c:pt>
                <c:pt idx="32" formatCode="0.0">
                  <c:v>1.555046097000272</c:v>
                </c:pt>
                <c:pt idx="33" formatCode="0.0">
                  <c:v>1.542255838072137</c:v>
                </c:pt>
                <c:pt idx="34" formatCode="0.0">
                  <c:v>1.531110457951222</c:v>
                </c:pt>
                <c:pt idx="35" formatCode="0.0">
                  <c:v>1.5214503280869724</c:v>
                </c:pt>
                <c:pt idx="36" formatCode="0.0">
                  <c:v>1.5117419566771311</c:v>
                </c:pt>
                <c:pt idx="37" formatCode="0.0">
                  <c:v>1.5029587121624883</c:v>
                </c:pt>
                <c:pt idx="38" formatCode="0.0">
                  <c:v>1.4953519219447089</c:v>
                </c:pt>
                <c:pt idx="39" formatCode="0.0">
                  <c:v>1.4883340395166198</c:v>
                </c:pt>
                <c:pt idx="40" formatCode="0.0">
                  <c:v>1.4787523556905486</c:v>
                </c:pt>
                <c:pt idx="41" formatCode="0.0">
                  <c:v>1.4661935881568262</c:v>
                </c:pt>
                <c:pt idx="42" formatCode="0.0">
                  <c:v>1.4563257400074952</c:v>
                </c:pt>
                <c:pt idx="43" formatCode="0.0">
                  <c:v>1.4463247688048004</c:v>
                </c:pt>
                <c:pt idx="44" formatCode="0.0">
                  <c:v>1.4375352928079215</c:v>
                </c:pt>
                <c:pt idx="45" formatCode="0.0">
                  <c:v>1.4306424827617628</c:v>
                </c:pt>
                <c:pt idx="46" formatCode="0.0">
                  <c:v>1.4230022238453626</c:v>
                </c:pt>
                <c:pt idx="47" formatCode="0.0">
                  <c:v>1.4127292913783522</c:v>
                </c:pt>
                <c:pt idx="48" formatCode="0.0">
                  <c:v>1.4031419644112759</c:v>
                </c:pt>
                <c:pt idx="49" formatCode="0.0">
                  <c:v>1.3938946329569732</c:v>
                </c:pt>
                <c:pt idx="50" formatCode="0.0">
                  <c:v>1.3850138700775776</c:v>
                </c:pt>
                <c:pt idx="51" formatCode="0.0">
                  <c:v>1.3766756129086537</c:v>
                </c:pt>
                <c:pt idx="52" formatCode="0.0">
                  <c:v>1.3685062752684791</c:v>
                </c:pt>
                <c:pt idx="53" formatCode="0.0">
                  <c:v>1.3604961407973715</c:v>
                </c:pt>
                <c:pt idx="54" formatCode="0.0">
                  <c:v>1.3520781995731199</c:v>
                </c:pt>
                <c:pt idx="55" formatCode="0.0">
                  <c:v>1.3446104308950355</c:v>
                </c:pt>
                <c:pt idx="56" formatCode="0.0">
                  <c:v>1.3375333401680662</c:v>
                </c:pt>
                <c:pt idx="57" formatCode="0.0">
                  <c:v>1.3325161364832843</c:v>
                </c:pt>
                <c:pt idx="58" formatCode="0.0">
                  <c:v>1.3281167988228681</c:v>
                </c:pt>
                <c:pt idx="59" formatCode="0.0">
                  <c:v>1.3235017452802584</c:v>
                </c:pt>
                <c:pt idx="60" formatCode="0.0">
                  <c:v>1.3181897950421457</c:v>
                </c:pt>
                <c:pt idx="61" formatCode="0.0">
                  <c:v>1.3123350373771201</c:v>
                </c:pt>
                <c:pt idx="62" formatCode="0.0">
                  <c:v>1.3058371248163327</c:v>
                </c:pt>
                <c:pt idx="63" formatCode="0.0">
                  <c:v>1.2995441415668472</c:v>
                </c:pt>
                <c:pt idx="64" formatCode="0.0">
                  <c:v>1.2930819584183193</c:v>
                </c:pt>
                <c:pt idx="65" formatCode="0.0">
                  <c:v>1.2862663166334745</c:v>
                </c:pt>
                <c:pt idx="66" formatCode="0.0">
                  <c:v>1.2796707287902758</c:v>
                </c:pt>
                <c:pt idx="67" formatCode="0.0">
                  <c:v>1.2727718762018048</c:v>
                </c:pt>
                <c:pt idx="68" formatCode="0.0">
                  <c:v>1.2647318936777203</c:v>
                </c:pt>
                <c:pt idx="69" formatCode="0.0">
                  <c:v>1.2556782546022163</c:v>
                </c:pt>
                <c:pt idx="70" formatCode="0.0">
                  <c:v>1.246668457102013</c:v>
                </c:pt>
              </c:numCache>
            </c:numRef>
          </c:val>
          <c:smooth val="0"/>
          <c:extLst>
            <c:ext xmlns:c15="http://schemas.microsoft.com/office/drawing/2012/chart" uri="{02D57815-91ED-43cb-92C2-25804820EDAC}">
              <c15:datalabelsRange>
                <c15:f>'Fig 2.5'!$D$18:$BV$18</c15:f>
                <c15:dlblRangeCache>
                  <c:ptCount val="71"/>
                  <c:pt idx="70">
                    <c:v> 1,2   </c:v>
                  </c:pt>
                </c15:dlblRangeCache>
              </c15:datalabelsRange>
            </c:ext>
            <c:ext xmlns:c16="http://schemas.microsoft.com/office/drawing/2014/chart" uri="{C3380CC4-5D6E-409C-BE32-E72D297353CC}">
              <c16:uniqueId val="{0000008F-9978-49D1-B7D6-B343506021C5}"/>
            </c:ext>
          </c:extLst>
        </c:ser>
        <c:dLbls>
          <c:dLblPos val="t"/>
          <c:showLegendKey val="0"/>
          <c:showVal val="1"/>
          <c:showCatName val="0"/>
          <c:showSerName val="0"/>
          <c:showPercent val="0"/>
          <c:showBubbleSize val="0"/>
        </c:dLbls>
        <c:smooth val="0"/>
        <c:axId val="113729536"/>
        <c:axId val="124637952"/>
      </c:lineChart>
      <c:catAx>
        <c:axId val="113729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637952"/>
        <c:crosses val="autoZero"/>
        <c:auto val="1"/>
        <c:lblAlgn val="ctr"/>
        <c:lblOffset val="100"/>
        <c:tickLblSkip val="10"/>
        <c:tickMarkSkip val="5"/>
        <c:noMultiLvlLbl val="0"/>
      </c:catAx>
      <c:valAx>
        <c:axId val="124637952"/>
        <c:scaling>
          <c:orientation val="minMax"/>
          <c:max val="2.5"/>
          <c:min val="1.1000000000000001"/>
        </c:scaling>
        <c:delete val="0"/>
        <c:axPos val="l"/>
        <c:majorGridlines/>
        <c:numFmt formatCode="#,##0.0" sourceLinked="0"/>
        <c:majorTickMark val="out"/>
        <c:minorTickMark val="none"/>
        <c:tickLblPos val="nextTo"/>
        <c:crossAx val="113729536"/>
        <c:crosses val="autoZero"/>
        <c:crossBetween val="between"/>
        <c:majorUnit val="0.2"/>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2.5'!$C$5</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34-4DC6-8611-29D0FC8B004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34-4DC6-8611-29D0FC8B004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34-4DC6-8611-29D0FC8B004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34-4DC6-8611-29D0FC8B004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34-4DC6-8611-29D0FC8B0040}"/>
                </c:ext>
              </c:extLst>
            </c:dLbl>
            <c:dLbl>
              <c:idx val="5"/>
              <c:layout/>
              <c:tx>
                <c:rich>
                  <a:bodyPr/>
                  <a:lstStyle/>
                  <a:p>
                    <a:fld id="{B136E15E-0EC8-4167-A2A3-FDB930AA0B5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6D34-4DC6-8611-29D0FC8B0040}"/>
                </c:ext>
              </c:extLst>
            </c:dLbl>
            <c:dLbl>
              <c:idx val="6"/>
              <c:layout/>
              <c:tx>
                <c:rich>
                  <a:bodyPr/>
                  <a:lstStyle/>
                  <a:p>
                    <a:fld id="{E3E8DD4E-CB03-4665-BDD9-0B214C3FC7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D34-4DC6-8611-29D0FC8B0040}"/>
                </c:ext>
              </c:extLst>
            </c:dLbl>
            <c:dLbl>
              <c:idx val="7"/>
              <c:layout/>
              <c:tx>
                <c:rich>
                  <a:bodyPr/>
                  <a:lstStyle/>
                  <a:p>
                    <a:fld id="{81857EBF-BCDC-4394-B79E-4214EDE83CC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D34-4DC6-8611-29D0FC8B0040}"/>
                </c:ext>
              </c:extLst>
            </c:dLbl>
            <c:dLbl>
              <c:idx val="8"/>
              <c:layout/>
              <c:tx>
                <c:rich>
                  <a:bodyPr/>
                  <a:lstStyle/>
                  <a:p>
                    <a:fld id="{51F8D177-2854-4BDE-BFFC-520DBAC2FED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D34-4DC6-8611-29D0FC8B0040}"/>
                </c:ext>
              </c:extLst>
            </c:dLbl>
            <c:dLbl>
              <c:idx val="9"/>
              <c:layout/>
              <c:tx>
                <c:rich>
                  <a:bodyPr/>
                  <a:lstStyle/>
                  <a:p>
                    <a:fld id="{AB73D05D-0628-4994-B708-027FC371BC0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D34-4DC6-8611-29D0FC8B0040}"/>
                </c:ext>
              </c:extLst>
            </c:dLbl>
            <c:dLbl>
              <c:idx val="10"/>
              <c:layout/>
              <c:tx>
                <c:rich>
                  <a:bodyPr/>
                  <a:lstStyle/>
                  <a:p>
                    <a:fld id="{68C707C5-0252-4E44-8AEA-88D2AE80D6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D34-4DC6-8611-29D0FC8B0040}"/>
                </c:ext>
              </c:extLst>
            </c:dLbl>
            <c:dLbl>
              <c:idx val="11"/>
              <c:layout/>
              <c:tx>
                <c:rich>
                  <a:bodyPr/>
                  <a:lstStyle/>
                  <a:p>
                    <a:fld id="{B9AFDDB9-9606-4DDB-A7F7-FF94FB3391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6D34-4DC6-8611-29D0FC8B0040}"/>
                </c:ext>
              </c:extLst>
            </c:dLbl>
            <c:dLbl>
              <c:idx val="12"/>
              <c:layout/>
              <c:tx>
                <c:rich>
                  <a:bodyPr/>
                  <a:lstStyle/>
                  <a:p>
                    <a:fld id="{D7387027-67A6-4037-A069-A87E4414652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D34-4DC6-8611-29D0FC8B0040}"/>
                </c:ext>
              </c:extLst>
            </c:dLbl>
            <c:dLbl>
              <c:idx val="13"/>
              <c:layout/>
              <c:tx>
                <c:rich>
                  <a:bodyPr/>
                  <a:lstStyle/>
                  <a:p>
                    <a:fld id="{15B2E5F1-7E3B-4C25-8ACA-F873F510FB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6D34-4DC6-8611-29D0FC8B0040}"/>
                </c:ext>
              </c:extLst>
            </c:dLbl>
            <c:dLbl>
              <c:idx val="14"/>
              <c:layout/>
              <c:tx>
                <c:rich>
                  <a:bodyPr/>
                  <a:lstStyle/>
                  <a:p>
                    <a:fld id="{3D5B1870-4052-4AC4-A049-C7F7DE053CB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D34-4DC6-8611-29D0FC8B0040}"/>
                </c:ext>
              </c:extLst>
            </c:dLbl>
            <c:dLbl>
              <c:idx val="15"/>
              <c:layout/>
              <c:tx>
                <c:rich>
                  <a:bodyPr/>
                  <a:lstStyle/>
                  <a:p>
                    <a:fld id="{2B7F668F-9B35-4E4D-968C-7696E5F514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6D34-4DC6-8611-29D0FC8B0040}"/>
                </c:ext>
              </c:extLst>
            </c:dLbl>
            <c:dLbl>
              <c:idx val="16"/>
              <c:layout/>
              <c:tx>
                <c:rich>
                  <a:bodyPr/>
                  <a:lstStyle/>
                  <a:p>
                    <a:fld id="{DF596BEA-C252-44CD-A888-ADB0C8FB7C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6D34-4DC6-8611-29D0FC8B0040}"/>
                </c:ext>
              </c:extLst>
            </c:dLbl>
            <c:dLbl>
              <c:idx val="17"/>
              <c:layout/>
              <c:tx>
                <c:rich>
                  <a:bodyPr/>
                  <a:lstStyle/>
                  <a:p>
                    <a:fld id="{C3E005FB-9DB8-4CD7-BBA1-C0E1AF7D62C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6D34-4DC6-8611-29D0FC8B0040}"/>
                </c:ext>
              </c:extLst>
            </c:dLbl>
            <c:dLbl>
              <c:idx val="18"/>
              <c:layout/>
              <c:tx>
                <c:rich>
                  <a:bodyPr/>
                  <a:lstStyle/>
                  <a:p>
                    <a:fld id="{7E026177-BD0F-46D5-B559-9BC233EF941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6D34-4DC6-8611-29D0FC8B0040}"/>
                </c:ext>
              </c:extLst>
            </c:dLbl>
            <c:dLbl>
              <c:idx val="19"/>
              <c:layout/>
              <c:tx>
                <c:rich>
                  <a:bodyPr/>
                  <a:lstStyle/>
                  <a:p>
                    <a:fld id="{8F0715D4-A512-44CE-8E8D-8026C88861C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6D34-4DC6-8611-29D0FC8B0040}"/>
                </c:ext>
              </c:extLst>
            </c:dLbl>
            <c:dLbl>
              <c:idx val="20"/>
              <c:layout/>
              <c:tx>
                <c:rich>
                  <a:bodyPr/>
                  <a:lstStyle/>
                  <a:p>
                    <a:fld id="{32B4E5B4-09F6-48E8-B21F-BAD2EFFDEFF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6D34-4DC6-8611-29D0FC8B0040}"/>
                </c:ext>
              </c:extLst>
            </c:dLbl>
            <c:dLbl>
              <c:idx val="21"/>
              <c:layout/>
              <c:tx>
                <c:rich>
                  <a:bodyPr/>
                  <a:lstStyle/>
                  <a:p>
                    <a:fld id="{E205DA03-C4E4-4ED3-98BE-BB5B8250BA7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6D34-4DC6-8611-29D0FC8B0040}"/>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D34-4DC6-8611-29D0FC8B0040}"/>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D34-4DC6-8611-29D0FC8B0040}"/>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D34-4DC6-8611-29D0FC8B0040}"/>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D34-4DC6-8611-29D0FC8B0040}"/>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D34-4DC6-8611-29D0FC8B0040}"/>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D34-4DC6-8611-29D0FC8B0040}"/>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D34-4DC6-8611-29D0FC8B0040}"/>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D34-4DC6-8611-29D0FC8B0040}"/>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D34-4DC6-8611-29D0FC8B0040}"/>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D34-4DC6-8611-29D0FC8B0040}"/>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D34-4DC6-8611-29D0FC8B0040}"/>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D34-4DC6-8611-29D0FC8B0040}"/>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D34-4DC6-8611-29D0FC8B0040}"/>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D34-4DC6-8611-29D0FC8B0040}"/>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D34-4DC6-8611-29D0FC8B0040}"/>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D34-4DC6-8611-29D0FC8B0040}"/>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D34-4DC6-8611-29D0FC8B0040}"/>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D34-4DC6-8611-29D0FC8B0040}"/>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D34-4DC6-8611-29D0FC8B0040}"/>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D34-4DC6-8611-29D0FC8B0040}"/>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D34-4DC6-8611-29D0FC8B0040}"/>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D34-4DC6-8611-29D0FC8B0040}"/>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D34-4DC6-8611-29D0FC8B0040}"/>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D34-4DC6-8611-29D0FC8B0040}"/>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D34-4DC6-8611-29D0FC8B0040}"/>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D34-4DC6-8611-29D0FC8B0040}"/>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D34-4DC6-8611-29D0FC8B0040}"/>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6D34-4DC6-8611-29D0FC8B0040}"/>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D34-4DC6-8611-29D0FC8B0040}"/>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D34-4DC6-8611-29D0FC8B0040}"/>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D34-4DC6-8611-29D0FC8B0040}"/>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D34-4DC6-8611-29D0FC8B0040}"/>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D34-4DC6-8611-29D0FC8B0040}"/>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6D34-4DC6-8611-29D0FC8B0040}"/>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D34-4DC6-8611-29D0FC8B0040}"/>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6D34-4DC6-8611-29D0FC8B0040}"/>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D34-4DC6-8611-29D0FC8B0040}"/>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D34-4DC6-8611-29D0FC8B0040}"/>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D34-4DC6-8611-29D0FC8B0040}"/>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D34-4DC6-8611-29D0FC8B0040}"/>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D34-4DC6-8611-29D0FC8B0040}"/>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6D34-4DC6-8611-29D0FC8B0040}"/>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D34-4DC6-8611-29D0FC8B0040}"/>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6D34-4DC6-8611-29D0FC8B0040}"/>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D34-4DC6-8611-29D0FC8B0040}"/>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6D34-4DC6-8611-29D0FC8B0040}"/>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D34-4DC6-8611-29D0FC8B0040}"/>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D34-4DC6-8611-29D0FC8B0040}"/>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6D34-4DC6-8611-29D0FC8B0040}"/>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2.5'!$D$5:$BV$5</c:f>
              <c:numCache>
                <c:formatCode>0.0%</c:formatCode>
                <c:ptCount val="71"/>
                <c:pt idx="5">
                  <c:v>0.4891277871973212</c:v>
                </c:pt>
                <c:pt idx="6">
                  <c:v>0.48870481925499643</c:v>
                </c:pt>
                <c:pt idx="7">
                  <c:v>0.49050383845650597</c:v>
                </c:pt>
                <c:pt idx="8">
                  <c:v>0.49458790466782016</c:v>
                </c:pt>
                <c:pt idx="9">
                  <c:v>0.50352317281113856</c:v>
                </c:pt>
                <c:pt idx="10">
                  <c:v>0.49752423306386329</c:v>
                </c:pt>
                <c:pt idx="11">
                  <c:v>0.50584535541823361</c:v>
                </c:pt>
                <c:pt idx="12">
                  <c:v>0.51293832840731179</c:v>
                </c:pt>
                <c:pt idx="13">
                  <c:v>0.51840955887351936</c:v>
                </c:pt>
                <c:pt idx="14">
                  <c:v>0.51808778657575638</c:v>
                </c:pt>
                <c:pt idx="15">
                  <c:v>0.51447360643524154</c:v>
                </c:pt>
                <c:pt idx="16">
                  <c:v>0.51154338770763419</c:v>
                </c:pt>
                <c:pt idx="17">
                  <c:v>0.50959864713039926</c:v>
                </c:pt>
                <c:pt idx="18">
                  <c:v>0.50548393381705381</c:v>
                </c:pt>
                <c:pt idx="19">
                  <c:v>0.49944111842580097</c:v>
                </c:pt>
                <c:pt idx="20">
                  <c:v>0.52117419802665599</c:v>
                </c:pt>
                <c:pt idx="21">
                  <c:v>0.50263757664218578</c:v>
                </c:pt>
              </c:numCache>
            </c:numRef>
          </c:val>
          <c:smooth val="0"/>
          <c:extLst>
            <c:ext xmlns:c15="http://schemas.microsoft.com/office/drawing/2012/chart" uri="{02D57815-91ED-43cb-92C2-25804820EDAC}">
              <c15:datalabelsRange>
                <c15:f>'Fig 2.5'!$D$12:$BV$12</c15:f>
                <c15:dlblRangeCache>
                  <c:ptCount val="71"/>
                  <c:pt idx="5">
                    <c:v>48,9%</c:v>
                  </c:pt>
                  <c:pt idx="21">
                    <c:v>50,3%</c:v>
                  </c:pt>
                </c15:dlblRangeCache>
              </c15:datalabelsRange>
            </c:ext>
            <c:ext xmlns:c16="http://schemas.microsoft.com/office/drawing/2014/chart" uri="{C3380CC4-5D6E-409C-BE32-E72D297353CC}">
              <c16:uniqueId val="{00000047-6D34-4DC6-8611-29D0FC8B0040}"/>
            </c:ext>
          </c:extLst>
        </c:ser>
        <c:ser>
          <c:idx val="1"/>
          <c:order val="1"/>
          <c:tx>
            <c:strRef>
              <c:f>'Fig 2.5'!$C$6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6D34-4DC6-8611-29D0FC8B0040}"/>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6D34-4DC6-8611-29D0FC8B0040}"/>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D34-4DC6-8611-29D0FC8B0040}"/>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6D34-4DC6-8611-29D0FC8B0040}"/>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D34-4DC6-8611-29D0FC8B0040}"/>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6D34-4DC6-8611-29D0FC8B0040}"/>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D34-4DC6-8611-29D0FC8B0040}"/>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6D34-4DC6-8611-29D0FC8B0040}"/>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D34-4DC6-8611-29D0FC8B0040}"/>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6D34-4DC6-8611-29D0FC8B0040}"/>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6D34-4DC6-8611-29D0FC8B0040}"/>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6D34-4DC6-8611-29D0FC8B0040}"/>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6D34-4DC6-8611-29D0FC8B0040}"/>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6D34-4DC6-8611-29D0FC8B0040}"/>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D34-4DC6-8611-29D0FC8B0040}"/>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6D34-4DC6-8611-29D0FC8B0040}"/>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6D34-4DC6-8611-29D0FC8B0040}"/>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6D34-4DC6-8611-29D0FC8B0040}"/>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6D34-4DC6-8611-29D0FC8B0040}"/>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6D34-4DC6-8611-29D0FC8B0040}"/>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D34-4DC6-8611-29D0FC8B0040}"/>
                </c:ext>
              </c:extLst>
            </c:dLbl>
            <c:dLbl>
              <c:idx val="21"/>
              <c:layout/>
              <c:tx>
                <c:rich>
                  <a:bodyPr/>
                  <a:lstStyle/>
                  <a:p>
                    <a:fld id="{79F02F88-B469-4859-AE8C-A1D280427ECC}"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6D34-4DC6-8611-29D0FC8B0040}"/>
                </c:ext>
              </c:extLst>
            </c:dLbl>
            <c:dLbl>
              <c:idx val="22"/>
              <c:layout/>
              <c:tx>
                <c:rich>
                  <a:bodyPr/>
                  <a:lstStyle/>
                  <a:p>
                    <a:fld id="{A010CD8D-680A-4616-96A2-C778C8D7BB0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6D34-4DC6-8611-29D0FC8B0040}"/>
                </c:ext>
              </c:extLst>
            </c:dLbl>
            <c:dLbl>
              <c:idx val="23"/>
              <c:layout/>
              <c:tx>
                <c:rich>
                  <a:bodyPr/>
                  <a:lstStyle/>
                  <a:p>
                    <a:fld id="{96024FF2-1CF3-4270-8EE3-268295F0433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6D34-4DC6-8611-29D0FC8B0040}"/>
                </c:ext>
              </c:extLst>
            </c:dLbl>
            <c:dLbl>
              <c:idx val="24"/>
              <c:layout/>
              <c:tx>
                <c:rich>
                  <a:bodyPr/>
                  <a:lstStyle/>
                  <a:p>
                    <a:fld id="{8B8F311E-2858-471F-9A89-91351BB8CA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6D34-4DC6-8611-29D0FC8B0040}"/>
                </c:ext>
              </c:extLst>
            </c:dLbl>
            <c:dLbl>
              <c:idx val="25"/>
              <c:layout/>
              <c:tx>
                <c:rich>
                  <a:bodyPr/>
                  <a:lstStyle/>
                  <a:p>
                    <a:fld id="{66134C6E-D5AB-4EF5-B488-D79DA7FE1C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6D34-4DC6-8611-29D0FC8B0040}"/>
                </c:ext>
              </c:extLst>
            </c:dLbl>
            <c:dLbl>
              <c:idx val="26"/>
              <c:layout/>
              <c:tx>
                <c:rich>
                  <a:bodyPr/>
                  <a:lstStyle/>
                  <a:p>
                    <a:fld id="{357711FD-37C4-45B6-867D-0B1138BB35E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6D34-4DC6-8611-29D0FC8B0040}"/>
                </c:ext>
              </c:extLst>
            </c:dLbl>
            <c:dLbl>
              <c:idx val="27"/>
              <c:layout/>
              <c:tx>
                <c:rich>
                  <a:bodyPr/>
                  <a:lstStyle/>
                  <a:p>
                    <a:fld id="{B12B1EE5-3846-4D22-8CFA-D965E1EC7D7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6D34-4DC6-8611-29D0FC8B0040}"/>
                </c:ext>
              </c:extLst>
            </c:dLbl>
            <c:dLbl>
              <c:idx val="28"/>
              <c:layout/>
              <c:tx>
                <c:rich>
                  <a:bodyPr/>
                  <a:lstStyle/>
                  <a:p>
                    <a:fld id="{B570A103-5786-460F-8119-0A0B77D7C8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6D34-4DC6-8611-29D0FC8B0040}"/>
                </c:ext>
              </c:extLst>
            </c:dLbl>
            <c:dLbl>
              <c:idx val="29"/>
              <c:layout/>
              <c:tx>
                <c:rich>
                  <a:bodyPr/>
                  <a:lstStyle/>
                  <a:p>
                    <a:fld id="{55DA57D1-03DD-483D-B483-7C1FA201EF7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6D34-4DC6-8611-29D0FC8B0040}"/>
                </c:ext>
              </c:extLst>
            </c:dLbl>
            <c:dLbl>
              <c:idx val="30"/>
              <c:layout/>
              <c:tx>
                <c:rich>
                  <a:bodyPr/>
                  <a:lstStyle/>
                  <a:p>
                    <a:fld id="{CD03B2A7-122A-4876-BE87-B03DC2BAD6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6D34-4DC6-8611-29D0FC8B0040}"/>
                </c:ext>
              </c:extLst>
            </c:dLbl>
            <c:dLbl>
              <c:idx val="31"/>
              <c:layout/>
              <c:tx>
                <c:rich>
                  <a:bodyPr/>
                  <a:lstStyle/>
                  <a:p>
                    <a:fld id="{0B0B2410-19F3-41F5-A132-27204A99E1B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6D34-4DC6-8611-29D0FC8B0040}"/>
                </c:ext>
              </c:extLst>
            </c:dLbl>
            <c:dLbl>
              <c:idx val="32"/>
              <c:layout/>
              <c:tx>
                <c:rich>
                  <a:bodyPr/>
                  <a:lstStyle/>
                  <a:p>
                    <a:fld id="{B18A9EDE-4280-400C-9FE3-43EC8523A5D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6D34-4DC6-8611-29D0FC8B0040}"/>
                </c:ext>
              </c:extLst>
            </c:dLbl>
            <c:dLbl>
              <c:idx val="33"/>
              <c:layout/>
              <c:tx>
                <c:rich>
                  <a:bodyPr/>
                  <a:lstStyle/>
                  <a:p>
                    <a:fld id="{79BBF3A5-9FF0-4F3D-9FFE-9899A023252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6D34-4DC6-8611-29D0FC8B0040}"/>
                </c:ext>
              </c:extLst>
            </c:dLbl>
            <c:dLbl>
              <c:idx val="34"/>
              <c:layout/>
              <c:tx>
                <c:rich>
                  <a:bodyPr/>
                  <a:lstStyle/>
                  <a:p>
                    <a:fld id="{741003B0-E553-404B-8589-6B4DDF03BD8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6D34-4DC6-8611-29D0FC8B0040}"/>
                </c:ext>
              </c:extLst>
            </c:dLbl>
            <c:dLbl>
              <c:idx val="35"/>
              <c:layout/>
              <c:tx>
                <c:rich>
                  <a:bodyPr/>
                  <a:lstStyle/>
                  <a:p>
                    <a:fld id="{1D9B4F43-C764-42ED-BBC5-B5CFAC5F0CD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6D34-4DC6-8611-29D0FC8B0040}"/>
                </c:ext>
              </c:extLst>
            </c:dLbl>
            <c:dLbl>
              <c:idx val="36"/>
              <c:layout/>
              <c:tx>
                <c:rich>
                  <a:bodyPr/>
                  <a:lstStyle/>
                  <a:p>
                    <a:fld id="{EA14C90D-29A0-402C-8E34-F4904F018B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6D34-4DC6-8611-29D0FC8B0040}"/>
                </c:ext>
              </c:extLst>
            </c:dLbl>
            <c:dLbl>
              <c:idx val="37"/>
              <c:layout/>
              <c:tx>
                <c:rich>
                  <a:bodyPr/>
                  <a:lstStyle/>
                  <a:p>
                    <a:fld id="{C9F64B45-7B3A-4169-9833-B1F38659E6D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6D34-4DC6-8611-29D0FC8B0040}"/>
                </c:ext>
              </c:extLst>
            </c:dLbl>
            <c:dLbl>
              <c:idx val="38"/>
              <c:layout/>
              <c:tx>
                <c:rich>
                  <a:bodyPr/>
                  <a:lstStyle/>
                  <a:p>
                    <a:fld id="{4F6D4D31-0287-4F98-B92B-0F4C696F59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6D34-4DC6-8611-29D0FC8B0040}"/>
                </c:ext>
              </c:extLst>
            </c:dLbl>
            <c:dLbl>
              <c:idx val="39"/>
              <c:layout/>
              <c:tx>
                <c:rich>
                  <a:bodyPr/>
                  <a:lstStyle/>
                  <a:p>
                    <a:fld id="{7FC7D530-B182-45E4-8778-D65AEDE1438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6D34-4DC6-8611-29D0FC8B0040}"/>
                </c:ext>
              </c:extLst>
            </c:dLbl>
            <c:dLbl>
              <c:idx val="40"/>
              <c:layout/>
              <c:tx>
                <c:rich>
                  <a:bodyPr/>
                  <a:lstStyle/>
                  <a:p>
                    <a:fld id="{CB6BBD77-DAA7-45EB-8680-7A07FADE31B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6D34-4DC6-8611-29D0FC8B0040}"/>
                </c:ext>
              </c:extLst>
            </c:dLbl>
            <c:dLbl>
              <c:idx val="41"/>
              <c:layout/>
              <c:tx>
                <c:rich>
                  <a:bodyPr/>
                  <a:lstStyle/>
                  <a:p>
                    <a:fld id="{C944A048-65B5-4B83-866F-3D64D15DEE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6D34-4DC6-8611-29D0FC8B0040}"/>
                </c:ext>
              </c:extLst>
            </c:dLbl>
            <c:dLbl>
              <c:idx val="42"/>
              <c:layout/>
              <c:tx>
                <c:rich>
                  <a:bodyPr/>
                  <a:lstStyle/>
                  <a:p>
                    <a:fld id="{523E6399-8499-460A-BF9B-1AC0849560D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6D34-4DC6-8611-29D0FC8B0040}"/>
                </c:ext>
              </c:extLst>
            </c:dLbl>
            <c:dLbl>
              <c:idx val="43"/>
              <c:layout/>
              <c:tx>
                <c:rich>
                  <a:bodyPr/>
                  <a:lstStyle/>
                  <a:p>
                    <a:fld id="{8BD598F7-5752-4022-812F-AE7067C85CB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6D34-4DC6-8611-29D0FC8B0040}"/>
                </c:ext>
              </c:extLst>
            </c:dLbl>
            <c:dLbl>
              <c:idx val="44"/>
              <c:layout/>
              <c:tx>
                <c:rich>
                  <a:bodyPr/>
                  <a:lstStyle/>
                  <a:p>
                    <a:fld id="{58BE591D-DF31-480F-9776-D5A1465916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6D34-4DC6-8611-29D0FC8B0040}"/>
                </c:ext>
              </c:extLst>
            </c:dLbl>
            <c:dLbl>
              <c:idx val="45"/>
              <c:layout/>
              <c:tx>
                <c:rich>
                  <a:bodyPr/>
                  <a:lstStyle/>
                  <a:p>
                    <a:fld id="{254E3966-7D33-4FD9-8793-01455529DC8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6D34-4DC6-8611-29D0FC8B0040}"/>
                </c:ext>
              </c:extLst>
            </c:dLbl>
            <c:dLbl>
              <c:idx val="46"/>
              <c:layout/>
              <c:tx>
                <c:rich>
                  <a:bodyPr/>
                  <a:lstStyle/>
                  <a:p>
                    <a:fld id="{0E4279DD-780D-4F0C-A9C6-5E4C60F867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6D34-4DC6-8611-29D0FC8B0040}"/>
                </c:ext>
              </c:extLst>
            </c:dLbl>
            <c:dLbl>
              <c:idx val="47"/>
              <c:layout/>
              <c:tx>
                <c:rich>
                  <a:bodyPr/>
                  <a:lstStyle/>
                  <a:p>
                    <a:fld id="{6206055B-2A60-4F1E-8184-ED2F70DE36A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6D34-4DC6-8611-29D0FC8B0040}"/>
                </c:ext>
              </c:extLst>
            </c:dLbl>
            <c:dLbl>
              <c:idx val="48"/>
              <c:layout/>
              <c:tx>
                <c:rich>
                  <a:bodyPr/>
                  <a:lstStyle/>
                  <a:p>
                    <a:fld id="{598B97E3-DB2D-4C4E-8491-6ECF1E3874A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6D34-4DC6-8611-29D0FC8B0040}"/>
                </c:ext>
              </c:extLst>
            </c:dLbl>
            <c:dLbl>
              <c:idx val="49"/>
              <c:layout/>
              <c:tx>
                <c:rich>
                  <a:bodyPr/>
                  <a:lstStyle/>
                  <a:p>
                    <a:fld id="{0DD1FFE1-BEC7-4EE2-B9AC-344CE3BD8CC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6D34-4DC6-8611-29D0FC8B0040}"/>
                </c:ext>
              </c:extLst>
            </c:dLbl>
            <c:dLbl>
              <c:idx val="50"/>
              <c:layout/>
              <c:tx>
                <c:rich>
                  <a:bodyPr/>
                  <a:lstStyle/>
                  <a:p>
                    <a:fld id="{5DB0C56E-D7DA-4BBE-A7B8-4537933CED7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6D34-4DC6-8611-29D0FC8B0040}"/>
                </c:ext>
              </c:extLst>
            </c:dLbl>
            <c:dLbl>
              <c:idx val="51"/>
              <c:layout/>
              <c:tx>
                <c:rich>
                  <a:bodyPr/>
                  <a:lstStyle/>
                  <a:p>
                    <a:fld id="{F8A286D4-BADB-4F81-A324-FC5E4BAF040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6D34-4DC6-8611-29D0FC8B0040}"/>
                </c:ext>
              </c:extLst>
            </c:dLbl>
            <c:dLbl>
              <c:idx val="52"/>
              <c:layout/>
              <c:tx>
                <c:rich>
                  <a:bodyPr/>
                  <a:lstStyle/>
                  <a:p>
                    <a:fld id="{B96C3B59-92D6-4A85-B322-BE9CE698D02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6D34-4DC6-8611-29D0FC8B0040}"/>
                </c:ext>
              </c:extLst>
            </c:dLbl>
            <c:dLbl>
              <c:idx val="53"/>
              <c:layout/>
              <c:tx>
                <c:rich>
                  <a:bodyPr/>
                  <a:lstStyle/>
                  <a:p>
                    <a:fld id="{A4EF9144-26C6-4859-A655-89D78B80F4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6D34-4DC6-8611-29D0FC8B0040}"/>
                </c:ext>
              </c:extLst>
            </c:dLbl>
            <c:dLbl>
              <c:idx val="54"/>
              <c:layout/>
              <c:tx>
                <c:rich>
                  <a:bodyPr/>
                  <a:lstStyle/>
                  <a:p>
                    <a:fld id="{7FFBACC6-9BB4-4F75-8335-485AFB5B010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6D34-4DC6-8611-29D0FC8B0040}"/>
                </c:ext>
              </c:extLst>
            </c:dLbl>
            <c:dLbl>
              <c:idx val="55"/>
              <c:layout/>
              <c:tx>
                <c:rich>
                  <a:bodyPr/>
                  <a:lstStyle/>
                  <a:p>
                    <a:fld id="{2C632C57-C6E2-47A5-B7DF-2CD195DA643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6D34-4DC6-8611-29D0FC8B0040}"/>
                </c:ext>
              </c:extLst>
            </c:dLbl>
            <c:dLbl>
              <c:idx val="56"/>
              <c:layout/>
              <c:tx>
                <c:rich>
                  <a:bodyPr/>
                  <a:lstStyle/>
                  <a:p>
                    <a:fld id="{DBB0528D-2B15-45F1-80CD-73675F3F94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6D34-4DC6-8611-29D0FC8B0040}"/>
                </c:ext>
              </c:extLst>
            </c:dLbl>
            <c:dLbl>
              <c:idx val="57"/>
              <c:layout/>
              <c:tx>
                <c:rich>
                  <a:bodyPr/>
                  <a:lstStyle/>
                  <a:p>
                    <a:fld id="{6D9AD13B-ECAE-4B0E-B953-DC7C62404DB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6D34-4DC6-8611-29D0FC8B0040}"/>
                </c:ext>
              </c:extLst>
            </c:dLbl>
            <c:dLbl>
              <c:idx val="58"/>
              <c:layout/>
              <c:tx>
                <c:rich>
                  <a:bodyPr/>
                  <a:lstStyle/>
                  <a:p>
                    <a:fld id="{319F131F-A27A-4008-A06E-D7E9324E0E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6D34-4DC6-8611-29D0FC8B0040}"/>
                </c:ext>
              </c:extLst>
            </c:dLbl>
            <c:dLbl>
              <c:idx val="59"/>
              <c:layout/>
              <c:tx>
                <c:rich>
                  <a:bodyPr/>
                  <a:lstStyle/>
                  <a:p>
                    <a:fld id="{B3760E67-942F-4EE7-A7DC-E36818FAFD9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6D34-4DC6-8611-29D0FC8B0040}"/>
                </c:ext>
              </c:extLst>
            </c:dLbl>
            <c:dLbl>
              <c:idx val="60"/>
              <c:layout/>
              <c:tx>
                <c:rich>
                  <a:bodyPr/>
                  <a:lstStyle/>
                  <a:p>
                    <a:fld id="{F1AF0FD8-553C-4CCD-BB44-480DD88DCA4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6D34-4DC6-8611-29D0FC8B0040}"/>
                </c:ext>
              </c:extLst>
            </c:dLbl>
            <c:dLbl>
              <c:idx val="61"/>
              <c:layout/>
              <c:tx>
                <c:rich>
                  <a:bodyPr/>
                  <a:lstStyle/>
                  <a:p>
                    <a:fld id="{0378DFDE-A24C-446E-96C1-7232803C636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6D34-4DC6-8611-29D0FC8B0040}"/>
                </c:ext>
              </c:extLst>
            </c:dLbl>
            <c:dLbl>
              <c:idx val="62"/>
              <c:layout/>
              <c:tx>
                <c:rich>
                  <a:bodyPr/>
                  <a:lstStyle/>
                  <a:p>
                    <a:fld id="{6C7B6B07-3A53-4919-9F32-9667896F131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6D34-4DC6-8611-29D0FC8B0040}"/>
                </c:ext>
              </c:extLst>
            </c:dLbl>
            <c:dLbl>
              <c:idx val="63"/>
              <c:layout/>
              <c:tx>
                <c:rich>
                  <a:bodyPr/>
                  <a:lstStyle/>
                  <a:p>
                    <a:fld id="{88A4EB67-6F30-4041-941E-5C0E7C2AAF7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6D34-4DC6-8611-29D0FC8B0040}"/>
                </c:ext>
              </c:extLst>
            </c:dLbl>
            <c:dLbl>
              <c:idx val="64"/>
              <c:layout/>
              <c:tx>
                <c:rich>
                  <a:bodyPr/>
                  <a:lstStyle/>
                  <a:p>
                    <a:fld id="{561DF7D0-C707-4E11-8892-503990D49A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6D34-4DC6-8611-29D0FC8B0040}"/>
                </c:ext>
              </c:extLst>
            </c:dLbl>
            <c:dLbl>
              <c:idx val="65"/>
              <c:layout/>
              <c:tx>
                <c:rich>
                  <a:bodyPr/>
                  <a:lstStyle/>
                  <a:p>
                    <a:fld id="{B0C2461A-D161-4F11-9B4E-F7570175503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6D34-4DC6-8611-29D0FC8B0040}"/>
                </c:ext>
              </c:extLst>
            </c:dLbl>
            <c:dLbl>
              <c:idx val="66"/>
              <c:layout/>
              <c:tx>
                <c:rich>
                  <a:bodyPr/>
                  <a:lstStyle/>
                  <a:p>
                    <a:fld id="{0D094505-BBED-4EF3-A15C-0FCA3E9672B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6D34-4DC6-8611-29D0FC8B0040}"/>
                </c:ext>
              </c:extLst>
            </c:dLbl>
            <c:dLbl>
              <c:idx val="67"/>
              <c:layout/>
              <c:tx>
                <c:rich>
                  <a:bodyPr/>
                  <a:lstStyle/>
                  <a:p>
                    <a:fld id="{F5CA80C8-44B8-45D9-A3D7-7FF4493AF26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6D34-4DC6-8611-29D0FC8B0040}"/>
                </c:ext>
              </c:extLst>
            </c:dLbl>
            <c:dLbl>
              <c:idx val="68"/>
              <c:layout/>
              <c:tx>
                <c:rich>
                  <a:bodyPr/>
                  <a:lstStyle/>
                  <a:p>
                    <a:fld id="{FD1AFB5E-C2D9-4903-8FDF-F085F404B44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6D34-4DC6-8611-29D0FC8B0040}"/>
                </c:ext>
              </c:extLst>
            </c:dLbl>
            <c:dLbl>
              <c:idx val="69"/>
              <c:layout/>
              <c:tx>
                <c:rich>
                  <a:bodyPr/>
                  <a:lstStyle/>
                  <a:p>
                    <a:fld id="{1F6BA6BE-039B-47B3-A794-57E41B917A5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6D34-4DC6-8611-29D0FC8B0040}"/>
                </c:ext>
              </c:extLst>
            </c:dLbl>
            <c:dLbl>
              <c:idx val="70"/>
              <c:layout>
                <c:manualLayout>
                  <c:x val="0"/>
                  <c:y val="2.7608885845790927E-2"/>
                </c:manualLayout>
              </c:layout>
              <c:tx>
                <c:rich>
                  <a:bodyPr/>
                  <a:lstStyle/>
                  <a:p>
                    <a:fld id="{63693108-579A-40CC-A5B9-0EE4B7CE760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6D34-4DC6-8611-29D0FC8B0040}"/>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2.5'!$D$6:$BV$6</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0.49237192608552066</c:v>
                </c:pt>
                <c:pt idx="29">
                  <c:v>0.48914391753166658</c:v>
                </c:pt>
                <c:pt idx="30">
                  <c:v>0.48483014380751149</c:v>
                </c:pt>
                <c:pt idx="31">
                  <c:v>0.47977886987499896</c:v>
                </c:pt>
                <c:pt idx="32">
                  <c:v>0.47385562661933012</c:v>
                </c:pt>
                <c:pt idx="33">
                  <c:v>0.46896045409963805</c:v>
                </c:pt>
                <c:pt idx="34">
                  <c:v>0.4631832459180063</c:v>
                </c:pt>
                <c:pt idx="35">
                  <c:v>0.45795846308695609</c:v>
                </c:pt>
                <c:pt idx="36">
                  <c:v>0.45247164577296811</c:v>
                </c:pt>
                <c:pt idx="37">
                  <c:v>0.44704664713886261</c:v>
                </c:pt>
                <c:pt idx="38">
                  <c:v>0.44193013504019907</c:v>
                </c:pt>
                <c:pt idx="39">
                  <c:v>0.4369651662432168</c:v>
                </c:pt>
                <c:pt idx="40">
                  <c:v>0.43187192697679039</c:v>
                </c:pt>
                <c:pt idx="41">
                  <c:v>0.42633267682968329</c:v>
                </c:pt>
                <c:pt idx="42">
                  <c:v>0.42153795168414027</c:v>
                </c:pt>
                <c:pt idx="43">
                  <c:v>0.41706609485634422</c:v>
                </c:pt>
                <c:pt idx="44">
                  <c:v>0.41292112777499984</c:v>
                </c:pt>
                <c:pt idx="45">
                  <c:v>0.40906492732278676</c:v>
                </c:pt>
                <c:pt idx="46">
                  <c:v>0.40504998382080404</c:v>
                </c:pt>
                <c:pt idx="47">
                  <c:v>0.40025563231771322</c:v>
                </c:pt>
                <c:pt idx="48">
                  <c:v>0.39577294500658461</c:v>
                </c:pt>
                <c:pt idx="49">
                  <c:v>0.39166311769037288</c:v>
                </c:pt>
                <c:pt idx="50">
                  <c:v>0.38750498378333004</c:v>
                </c:pt>
                <c:pt idx="51">
                  <c:v>0.38367327477922625</c:v>
                </c:pt>
                <c:pt idx="52">
                  <c:v>0.37975168109657192</c:v>
                </c:pt>
                <c:pt idx="53">
                  <c:v>0.37596665997120526</c:v>
                </c:pt>
                <c:pt idx="54">
                  <c:v>0.37181690894476477</c:v>
                </c:pt>
                <c:pt idx="55">
                  <c:v>0.36781693285666389</c:v>
                </c:pt>
                <c:pt idx="56">
                  <c:v>0.36410297217432924</c:v>
                </c:pt>
                <c:pt idx="57">
                  <c:v>0.36105089662491502</c:v>
                </c:pt>
                <c:pt idx="58">
                  <c:v>0.35835655909548803</c:v>
                </c:pt>
                <c:pt idx="59">
                  <c:v>0.35562048842390254</c:v>
                </c:pt>
                <c:pt idx="60">
                  <c:v>0.35293869004438244</c:v>
                </c:pt>
                <c:pt idx="61">
                  <c:v>0.35012466397588121</c:v>
                </c:pt>
                <c:pt idx="62">
                  <c:v>0.34718651251300775</c:v>
                </c:pt>
                <c:pt idx="63">
                  <c:v>0.34435142464337753</c:v>
                </c:pt>
                <c:pt idx="64">
                  <c:v>0.34163583629142746</c:v>
                </c:pt>
                <c:pt idx="65">
                  <c:v>0.33903564771226019</c:v>
                </c:pt>
                <c:pt idx="66">
                  <c:v>0.33673201273117692</c:v>
                </c:pt>
                <c:pt idx="67">
                  <c:v>0.33432119781439884</c:v>
                </c:pt>
                <c:pt idx="68">
                  <c:v>0.33175023107802087</c:v>
                </c:pt>
                <c:pt idx="69">
                  <c:v>0.3290982848059173</c:v>
                </c:pt>
                <c:pt idx="70">
                  <c:v>0.32648683681307739</c:v>
                </c:pt>
              </c:numCache>
            </c:numRef>
          </c:val>
          <c:smooth val="0"/>
          <c:extLst>
            <c:ext xmlns:c15="http://schemas.microsoft.com/office/drawing/2012/chart" uri="{02D57815-91ED-43cb-92C2-25804820EDAC}">
              <c15:datalabelsRange>
                <c15:f>'Fig 2.5'!$D$13:$BV$13</c15:f>
                <c15:dlblRangeCache>
                  <c:ptCount val="71"/>
                  <c:pt idx="70">
                    <c:v>32,6%</c:v>
                  </c:pt>
                </c15:dlblRangeCache>
              </c15:datalabelsRange>
            </c:ext>
            <c:ext xmlns:c16="http://schemas.microsoft.com/office/drawing/2014/chart" uri="{C3380CC4-5D6E-409C-BE32-E72D297353CC}">
              <c16:uniqueId val="{0000008F-6D34-4DC6-8611-29D0FC8B0040}"/>
            </c:ext>
          </c:extLst>
        </c:ser>
        <c:ser>
          <c:idx val="2"/>
          <c:order val="2"/>
          <c:tx>
            <c:strRef>
              <c:f>'Fig 2.5'!$C$7</c:f>
              <c:strCache>
                <c:ptCount val="1"/>
                <c:pt idx="0">
                  <c:v>1,3%</c:v>
                </c:pt>
              </c:strCache>
            </c:strRef>
          </c:tx>
          <c:spPr>
            <a:ln w="28575">
              <a:solidFill>
                <a:srgbClr val="31859C"/>
              </a:solidFill>
            </a:ln>
          </c:spPr>
          <c:marker>
            <c:symbol val="none"/>
          </c:marker>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2.5'!$D$7:$BV$7</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0.49261321335089314</c:v>
                </c:pt>
                <c:pt idx="29">
                  <c:v>0.48986757782585827</c:v>
                </c:pt>
                <c:pt idx="30">
                  <c:v>0.48624436900765627</c:v>
                </c:pt>
                <c:pt idx="31">
                  <c:v>0.48203003511994524</c:v>
                </c:pt>
                <c:pt idx="32">
                  <c:v>0.47710191309719419</c:v>
                </c:pt>
                <c:pt idx="33">
                  <c:v>0.47312105278240441</c:v>
                </c:pt>
                <c:pt idx="34">
                  <c:v>0.46820705229575216</c:v>
                </c:pt>
                <c:pt idx="35">
                  <c:v>0.46382544354032379</c:v>
                </c:pt>
                <c:pt idx="36">
                  <c:v>0.45916729803813328</c:v>
                </c:pt>
                <c:pt idx="37">
                  <c:v>0.45451410254488928</c:v>
                </c:pt>
                <c:pt idx="38">
                  <c:v>0.45014891054651657</c:v>
                </c:pt>
                <c:pt idx="39">
                  <c:v>0.44591113041826225</c:v>
                </c:pt>
                <c:pt idx="40">
                  <c:v>0.44148801744751121</c:v>
                </c:pt>
                <c:pt idx="41">
                  <c:v>0.43656475630104702</c:v>
                </c:pt>
                <c:pt idx="42">
                  <c:v>0.43240804513636494</c:v>
                </c:pt>
                <c:pt idx="43">
                  <c:v>0.42852893079081827</c:v>
                </c:pt>
                <c:pt idx="44">
                  <c:v>0.4249814863252343</c:v>
                </c:pt>
                <c:pt idx="45">
                  <c:v>0.42171036264802092</c:v>
                </c:pt>
                <c:pt idx="46">
                  <c:v>0.41820237775702201</c:v>
                </c:pt>
                <c:pt idx="47">
                  <c:v>0.4138509752564673</c:v>
                </c:pt>
                <c:pt idx="48">
                  <c:v>0.40991301859203805</c:v>
                </c:pt>
                <c:pt idx="49">
                  <c:v>0.4062051267793243</c:v>
                </c:pt>
                <c:pt idx="50">
                  <c:v>0.40246060540269984</c:v>
                </c:pt>
                <c:pt idx="51">
                  <c:v>0.3989679099261903</c:v>
                </c:pt>
                <c:pt idx="52">
                  <c:v>0.39543819526221191</c:v>
                </c:pt>
                <c:pt idx="53">
                  <c:v>0.39192337122418613</c:v>
                </c:pt>
                <c:pt idx="54">
                  <c:v>0.38802257581241062</c:v>
                </c:pt>
                <c:pt idx="55">
                  <c:v>0.3842393380842018</c:v>
                </c:pt>
                <c:pt idx="56">
                  <c:v>0.38071533056768669</c:v>
                </c:pt>
                <c:pt idx="57">
                  <c:v>0.37795660706233963</c:v>
                </c:pt>
                <c:pt idx="58">
                  <c:v>0.37549497728218217</c:v>
                </c:pt>
                <c:pt idx="59">
                  <c:v>0.37303476220778981</c:v>
                </c:pt>
                <c:pt idx="60">
                  <c:v>0.37054355993023957</c:v>
                </c:pt>
                <c:pt idx="61">
                  <c:v>0.36794909235632201</c:v>
                </c:pt>
                <c:pt idx="62">
                  <c:v>0.36517943232064254</c:v>
                </c:pt>
                <c:pt idx="63">
                  <c:v>0.36258172080421169</c:v>
                </c:pt>
                <c:pt idx="64">
                  <c:v>0.36001679807812365</c:v>
                </c:pt>
                <c:pt idx="65">
                  <c:v>0.35755489448111671</c:v>
                </c:pt>
                <c:pt idx="66">
                  <c:v>0.35543287351802011</c:v>
                </c:pt>
                <c:pt idx="67">
                  <c:v>0.35318877319995523</c:v>
                </c:pt>
                <c:pt idx="68">
                  <c:v>0.35067874892202233</c:v>
                </c:pt>
                <c:pt idx="69">
                  <c:v>0.34819117563528268</c:v>
                </c:pt>
                <c:pt idx="70">
                  <c:v>0.34573201408597198</c:v>
                </c:pt>
              </c:numCache>
            </c:numRef>
          </c:val>
          <c:smooth val="0"/>
          <c:extLst>
            <c:ext xmlns:c16="http://schemas.microsoft.com/office/drawing/2014/chart" uri="{C3380CC4-5D6E-409C-BE32-E72D297353CC}">
              <c16:uniqueId val="{00000090-6D34-4DC6-8611-29D0FC8B0040}"/>
            </c:ext>
          </c:extLst>
        </c:ser>
        <c:ser>
          <c:idx val="3"/>
          <c:order val="3"/>
          <c:tx>
            <c:strRef>
              <c:f>'Fig 2.5'!$C$8</c:f>
              <c:strCache>
                <c:ptCount val="1"/>
                <c:pt idx="0">
                  <c:v>1,0%</c:v>
                </c:pt>
              </c:strCache>
            </c:strRef>
          </c:tx>
          <c:spPr>
            <a:ln w="28575">
              <a:solidFill>
                <a:schemeClr val="accent2">
                  <a:lumMod val="75000"/>
                </a:schemeClr>
              </a:solidFill>
            </a:ln>
          </c:spPr>
          <c:marker>
            <c:symbol val="none"/>
          </c:marker>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2.5'!$D$8:$BV$8</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0.49804976001176604</c:v>
                </c:pt>
                <c:pt idx="28">
                  <c:v>0.49287761280027576</c:v>
                </c:pt>
                <c:pt idx="29">
                  <c:v>0.49054695864630576</c:v>
                </c:pt>
                <c:pt idx="30">
                  <c:v>0.4876360485747846</c:v>
                </c:pt>
                <c:pt idx="31">
                  <c:v>0.48440631155420355</c:v>
                </c:pt>
                <c:pt idx="32">
                  <c:v>0.48053102197953446</c:v>
                </c:pt>
                <c:pt idx="33">
                  <c:v>0.47763426634436762</c:v>
                </c:pt>
                <c:pt idx="34">
                  <c:v>0.47375582685179957</c:v>
                </c:pt>
                <c:pt idx="35">
                  <c:v>0.47034805099346871</c:v>
                </c:pt>
                <c:pt idx="36">
                  <c:v>0.46660090808278365</c:v>
                </c:pt>
                <c:pt idx="37">
                  <c:v>0.46285037037059801</c:v>
                </c:pt>
                <c:pt idx="38">
                  <c:v>0.4593145121604974</c:v>
                </c:pt>
                <c:pt idx="39">
                  <c:v>0.45592921081659377</c:v>
                </c:pt>
                <c:pt idx="40">
                  <c:v>0.45236569320024839</c:v>
                </c:pt>
                <c:pt idx="41">
                  <c:v>0.44816005093046679</c:v>
                </c:pt>
                <c:pt idx="42">
                  <c:v>0.44479488623973457</c:v>
                </c:pt>
                <c:pt idx="43">
                  <c:v>0.44160598992102923</c:v>
                </c:pt>
                <c:pt idx="44">
                  <c:v>0.43873593096606972</c:v>
                </c:pt>
                <c:pt idx="45">
                  <c:v>0.43611271369975291</c:v>
                </c:pt>
                <c:pt idx="46">
                  <c:v>0.43322700114746043</c:v>
                </c:pt>
                <c:pt idx="47">
                  <c:v>0.42943550247892753</c:v>
                </c:pt>
                <c:pt idx="48">
                  <c:v>0.42605800015053025</c:v>
                </c:pt>
                <c:pt idx="49">
                  <c:v>0.42290591843253561</c:v>
                </c:pt>
                <c:pt idx="50">
                  <c:v>0.4196780531304507</c:v>
                </c:pt>
                <c:pt idx="51">
                  <c:v>0.41660354874429123</c:v>
                </c:pt>
                <c:pt idx="52">
                  <c:v>0.41347887761585295</c:v>
                </c:pt>
                <c:pt idx="53">
                  <c:v>0.41034893768870656</c:v>
                </c:pt>
                <c:pt idx="54">
                  <c:v>0.40691963142455484</c:v>
                </c:pt>
                <c:pt idx="55">
                  <c:v>0.40348463503971255</c:v>
                </c:pt>
                <c:pt idx="56">
                  <c:v>0.40027311597179177</c:v>
                </c:pt>
                <c:pt idx="57">
                  <c:v>0.39779557790753162</c:v>
                </c:pt>
                <c:pt idx="58">
                  <c:v>0.39564501852409995</c:v>
                </c:pt>
                <c:pt idx="59">
                  <c:v>0.39353557775554548</c:v>
                </c:pt>
                <c:pt idx="60">
                  <c:v>0.39129352648189564</c:v>
                </c:pt>
                <c:pt idx="61">
                  <c:v>0.38899307825169405</c:v>
                </c:pt>
                <c:pt idx="62">
                  <c:v>0.38651073049317036</c:v>
                </c:pt>
                <c:pt idx="63">
                  <c:v>0.38421302702610782</c:v>
                </c:pt>
                <c:pt idx="64">
                  <c:v>0.38190994221251917</c:v>
                </c:pt>
                <c:pt idx="65">
                  <c:v>0.37968294765298238</c:v>
                </c:pt>
                <c:pt idx="66">
                  <c:v>0.3778106037622021</c:v>
                </c:pt>
                <c:pt idx="67">
                  <c:v>0.37585480000040589</c:v>
                </c:pt>
                <c:pt idx="68">
                  <c:v>0.37364188538739779</c:v>
                </c:pt>
                <c:pt idx="69">
                  <c:v>0.37131585439394366</c:v>
                </c:pt>
                <c:pt idx="70">
                  <c:v>0.36910300473921659</c:v>
                </c:pt>
              </c:numCache>
            </c:numRef>
          </c:val>
          <c:smooth val="0"/>
          <c:extLst>
            <c:ext xmlns:c16="http://schemas.microsoft.com/office/drawing/2014/chart" uri="{C3380CC4-5D6E-409C-BE32-E72D297353CC}">
              <c16:uniqueId val="{00000091-6D34-4DC6-8611-29D0FC8B0040}"/>
            </c:ext>
          </c:extLst>
        </c:ser>
        <c:ser>
          <c:idx val="4"/>
          <c:order val="4"/>
          <c:tx>
            <c:strRef>
              <c:f>'Fig 2.5'!$C$9</c:f>
              <c:strCache>
                <c:ptCount val="1"/>
                <c:pt idx="0">
                  <c:v>0,7%</c:v>
                </c:pt>
              </c:strCache>
            </c:strRef>
          </c:tx>
          <c:spPr>
            <a:ln w="28575">
              <a:solidFill>
                <a:srgbClr val="800000"/>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D34-4DC6-8611-29D0FC8B004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6D34-4DC6-8611-29D0FC8B004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6D34-4DC6-8611-29D0FC8B004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6D34-4DC6-8611-29D0FC8B004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6D34-4DC6-8611-29D0FC8B004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6D34-4DC6-8611-29D0FC8B004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D34-4DC6-8611-29D0FC8B004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6D34-4DC6-8611-29D0FC8B004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6D34-4DC6-8611-29D0FC8B004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6D34-4DC6-8611-29D0FC8B0040}"/>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6D34-4DC6-8611-29D0FC8B004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D34-4DC6-8611-29D0FC8B0040}"/>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D34-4DC6-8611-29D0FC8B004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6D34-4DC6-8611-29D0FC8B004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D34-4DC6-8611-29D0FC8B004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6D34-4DC6-8611-29D0FC8B004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6D34-4DC6-8611-29D0FC8B004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6D34-4DC6-8611-29D0FC8B004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6D34-4DC6-8611-29D0FC8B0040}"/>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6D34-4DC6-8611-29D0FC8B0040}"/>
                </c:ext>
              </c:extLst>
            </c:dLbl>
            <c:dLbl>
              <c:idx val="2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6D34-4DC6-8611-29D0FC8B0040}"/>
                </c:ext>
              </c:extLst>
            </c:dLbl>
            <c:dLbl>
              <c:idx val="21"/>
              <c:layout/>
              <c:tx>
                <c:rich>
                  <a:bodyPr/>
                  <a:lstStyle/>
                  <a:p>
                    <a:fld id="{D148F796-402D-4CF3-BCC0-6F57C5C28E99}"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6D34-4DC6-8611-29D0FC8B0040}"/>
                </c:ext>
              </c:extLst>
            </c:dLbl>
            <c:dLbl>
              <c:idx val="22"/>
              <c:layout/>
              <c:tx>
                <c:rich>
                  <a:bodyPr/>
                  <a:lstStyle/>
                  <a:p>
                    <a:fld id="{6E000DE0-762D-483D-953A-4BB8CFA600D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6D34-4DC6-8611-29D0FC8B0040}"/>
                </c:ext>
              </c:extLst>
            </c:dLbl>
            <c:dLbl>
              <c:idx val="23"/>
              <c:layout/>
              <c:tx>
                <c:rich>
                  <a:bodyPr/>
                  <a:lstStyle/>
                  <a:p>
                    <a:fld id="{20C0593E-95DD-4328-8A5D-F3385CD76A9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6D34-4DC6-8611-29D0FC8B0040}"/>
                </c:ext>
              </c:extLst>
            </c:dLbl>
            <c:dLbl>
              <c:idx val="24"/>
              <c:layout/>
              <c:tx>
                <c:rich>
                  <a:bodyPr/>
                  <a:lstStyle/>
                  <a:p>
                    <a:fld id="{023641E7-807C-451C-91D5-9AF4A919F81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6D34-4DC6-8611-29D0FC8B0040}"/>
                </c:ext>
              </c:extLst>
            </c:dLbl>
            <c:dLbl>
              <c:idx val="25"/>
              <c:layout/>
              <c:tx>
                <c:rich>
                  <a:bodyPr/>
                  <a:lstStyle/>
                  <a:p>
                    <a:fld id="{736A9B73-2E41-412A-97AB-4F2995FED8C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6D34-4DC6-8611-29D0FC8B0040}"/>
                </c:ext>
              </c:extLst>
            </c:dLbl>
            <c:dLbl>
              <c:idx val="26"/>
              <c:layout/>
              <c:tx>
                <c:rich>
                  <a:bodyPr/>
                  <a:lstStyle/>
                  <a:p>
                    <a:fld id="{28241434-C31E-4C06-93BE-883BADDEBD9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6D34-4DC6-8611-29D0FC8B0040}"/>
                </c:ext>
              </c:extLst>
            </c:dLbl>
            <c:dLbl>
              <c:idx val="27"/>
              <c:layout/>
              <c:tx>
                <c:rich>
                  <a:bodyPr/>
                  <a:lstStyle/>
                  <a:p>
                    <a:fld id="{74D60182-BB5D-441B-88F8-EA15CF3E03B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6D34-4DC6-8611-29D0FC8B0040}"/>
                </c:ext>
              </c:extLst>
            </c:dLbl>
            <c:dLbl>
              <c:idx val="28"/>
              <c:layout/>
              <c:tx>
                <c:rich>
                  <a:bodyPr/>
                  <a:lstStyle/>
                  <a:p>
                    <a:fld id="{7D89DA95-FE03-4082-AD7E-50CC21CF627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6D34-4DC6-8611-29D0FC8B0040}"/>
                </c:ext>
              </c:extLst>
            </c:dLbl>
            <c:dLbl>
              <c:idx val="29"/>
              <c:layout/>
              <c:tx>
                <c:rich>
                  <a:bodyPr/>
                  <a:lstStyle/>
                  <a:p>
                    <a:fld id="{AB2BE796-8B23-4BCB-835E-FF83450B26F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6D34-4DC6-8611-29D0FC8B0040}"/>
                </c:ext>
              </c:extLst>
            </c:dLbl>
            <c:dLbl>
              <c:idx val="30"/>
              <c:layout/>
              <c:tx>
                <c:rich>
                  <a:bodyPr/>
                  <a:lstStyle/>
                  <a:p>
                    <a:fld id="{6C7FE16B-898F-4954-BA10-B9E8231678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6D34-4DC6-8611-29D0FC8B0040}"/>
                </c:ext>
              </c:extLst>
            </c:dLbl>
            <c:dLbl>
              <c:idx val="31"/>
              <c:layout/>
              <c:tx>
                <c:rich>
                  <a:bodyPr/>
                  <a:lstStyle/>
                  <a:p>
                    <a:fld id="{C6CD6A2D-4F06-4D6C-BEE1-9F53019C914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6D34-4DC6-8611-29D0FC8B0040}"/>
                </c:ext>
              </c:extLst>
            </c:dLbl>
            <c:dLbl>
              <c:idx val="32"/>
              <c:layout/>
              <c:tx>
                <c:rich>
                  <a:bodyPr/>
                  <a:lstStyle/>
                  <a:p>
                    <a:fld id="{BF9CDDBA-BEC4-4C63-AB2A-2CDC16B8825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6D34-4DC6-8611-29D0FC8B0040}"/>
                </c:ext>
              </c:extLst>
            </c:dLbl>
            <c:dLbl>
              <c:idx val="33"/>
              <c:layout/>
              <c:tx>
                <c:rich>
                  <a:bodyPr/>
                  <a:lstStyle/>
                  <a:p>
                    <a:fld id="{52AC7389-3E52-4FAE-BB91-F9810A6E02C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6D34-4DC6-8611-29D0FC8B0040}"/>
                </c:ext>
              </c:extLst>
            </c:dLbl>
            <c:dLbl>
              <c:idx val="34"/>
              <c:layout/>
              <c:tx>
                <c:rich>
                  <a:bodyPr/>
                  <a:lstStyle/>
                  <a:p>
                    <a:fld id="{45EC41D9-64E6-410D-B133-31AF194D636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6D34-4DC6-8611-29D0FC8B0040}"/>
                </c:ext>
              </c:extLst>
            </c:dLbl>
            <c:dLbl>
              <c:idx val="35"/>
              <c:layout/>
              <c:tx>
                <c:rich>
                  <a:bodyPr/>
                  <a:lstStyle/>
                  <a:p>
                    <a:fld id="{BC1AE51D-9C94-4E7E-9EDF-87CFE817E2C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6D34-4DC6-8611-29D0FC8B0040}"/>
                </c:ext>
              </c:extLst>
            </c:dLbl>
            <c:dLbl>
              <c:idx val="36"/>
              <c:layout/>
              <c:tx>
                <c:rich>
                  <a:bodyPr/>
                  <a:lstStyle/>
                  <a:p>
                    <a:fld id="{6B74EEDE-59C3-46CF-ABC4-204C5A9ED51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6D34-4DC6-8611-29D0FC8B0040}"/>
                </c:ext>
              </c:extLst>
            </c:dLbl>
            <c:dLbl>
              <c:idx val="37"/>
              <c:layout/>
              <c:tx>
                <c:rich>
                  <a:bodyPr/>
                  <a:lstStyle/>
                  <a:p>
                    <a:fld id="{7F8C6D59-60EA-433B-8F11-63D05AF41FD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6D34-4DC6-8611-29D0FC8B0040}"/>
                </c:ext>
              </c:extLst>
            </c:dLbl>
            <c:dLbl>
              <c:idx val="38"/>
              <c:layout/>
              <c:tx>
                <c:rich>
                  <a:bodyPr/>
                  <a:lstStyle/>
                  <a:p>
                    <a:fld id="{2EE957EF-DF07-4676-BFFC-579BF660574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6D34-4DC6-8611-29D0FC8B0040}"/>
                </c:ext>
              </c:extLst>
            </c:dLbl>
            <c:dLbl>
              <c:idx val="39"/>
              <c:layout/>
              <c:tx>
                <c:rich>
                  <a:bodyPr/>
                  <a:lstStyle/>
                  <a:p>
                    <a:fld id="{57260296-B787-4CF0-90C4-8368F3A03F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6D34-4DC6-8611-29D0FC8B0040}"/>
                </c:ext>
              </c:extLst>
            </c:dLbl>
            <c:dLbl>
              <c:idx val="40"/>
              <c:layout/>
              <c:tx>
                <c:rich>
                  <a:bodyPr/>
                  <a:lstStyle/>
                  <a:p>
                    <a:fld id="{92656704-CE7C-4F22-8B48-34ECEBA9572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6D34-4DC6-8611-29D0FC8B0040}"/>
                </c:ext>
              </c:extLst>
            </c:dLbl>
            <c:dLbl>
              <c:idx val="41"/>
              <c:layout/>
              <c:tx>
                <c:rich>
                  <a:bodyPr/>
                  <a:lstStyle/>
                  <a:p>
                    <a:fld id="{483047DC-533A-461B-866C-381B1FDE544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6D34-4DC6-8611-29D0FC8B0040}"/>
                </c:ext>
              </c:extLst>
            </c:dLbl>
            <c:dLbl>
              <c:idx val="42"/>
              <c:layout/>
              <c:tx>
                <c:rich>
                  <a:bodyPr/>
                  <a:lstStyle/>
                  <a:p>
                    <a:fld id="{D5CB634F-C5C8-403F-8B43-EAE51A2E7DA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6D34-4DC6-8611-29D0FC8B0040}"/>
                </c:ext>
              </c:extLst>
            </c:dLbl>
            <c:dLbl>
              <c:idx val="43"/>
              <c:layout/>
              <c:tx>
                <c:rich>
                  <a:bodyPr/>
                  <a:lstStyle/>
                  <a:p>
                    <a:fld id="{332AF121-AFE9-4BCE-A881-84CFE92409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6D34-4DC6-8611-29D0FC8B0040}"/>
                </c:ext>
              </c:extLst>
            </c:dLbl>
            <c:dLbl>
              <c:idx val="44"/>
              <c:layout/>
              <c:tx>
                <c:rich>
                  <a:bodyPr/>
                  <a:lstStyle/>
                  <a:p>
                    <a:fld id="{69460152-414F-489A-81AA-92FF6AD66EF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6D34-4DC6-8611-29D0FC8B0040}"/>
                </c:ext>
              </c:extLst>
            </c:dLbl>
            <c:dLbl>
              <c:idx val="45"/>
              <c:layout/>
              <c:tx>
                <c:rich>
                  <a:bodyPr/>
                  <a:lstStyle/>
                  <a:p>
                    <a:fld id="{45B24BF9-E0DB-4D1C-95D2-83D4DAFA56E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6D34-4DC6-8611-29D0FC8B0040}"/>
                </c:ext>
              </c:extLst>
            </c:dLbl>
            <c:dLbl>
              <c:idx val="46"/>
              <c:layout/>
              <c:tx>
                <c:rich>
                  <a:bodyPr/>
                  <a:lstStyle/>
                  <a:p>
                    <a:fld id="{78F4E4B9-D402-423F-9E3B-36660E6B5D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6D34-4DC6-8611-29D0FC8B0040}"/>
                </c:ext>
              </c:extLst>
            </c:dLbl>
            <c:dLbl>
              <c:idx val="47"/>
              <c:layout/>
              <c:tx>
                <c:rich>
                  <a:bodyPr/>
                  <a:lstStyle/>
                  <a:p>
                    <a:fld id="{6171E09C-33BA-4F4E-B3DB-E53D1FF7A0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6D34-4DC6-8611-29D0FC8B0040}"/>
                </c:ext>
              </c:extLst>
            </c:dLbl>
            <c:dLbl>
              <c:idx val="48"/>
              <c:layout/>
              <c:tx>
                <c:rich>
                  <a:bodyPr/>
                  <a:lstStyle/>
                  <a:p>
                    <a:fld id="{20D61C5F-0D76-4058-AA5F-A8AFD6AC9D3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6D34-4DC6-8611-29D0FC8B0040}"/>
                </c:ext>
              </c:extLst>
            </c:dLbl>
            <c:dLbl>
              <c:idx val="49"/>
              <c:layout/>
              <c:tx>
                <c:rich>
                  <a:bodyPr/>
                  <a:lstStyle/>
                  <a:p>
                    <a:fld id="{7E09FD75-4892-4158-8DBF-9737B1DA01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6D34-4DC6-8611-29D0FC8B0040}"/>
                </c:ext>
              </c:extLst>
            </c:dLbl>
            <c:dLbl>
              <c:idx val="50"/>
              <c:layout/>
              <c:tx>
                <c:rich>
                  <a:bodyPr/>
                  <a:lstStyle/>
                  <a:p>
                    <a:fld id="{BA063B40-61E1-4923-83EB-958FAB6DED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6D34-4DC6-8611-29D0FC8B0040}"/>
                </c:ext>
              </c:extLst>
            </c:dLbl>
            <c:dLbl>
              <c:idx val="51"/>
              <c:layout/>
              <c:tx>
                <c:rich>
                  <a:bodyPr/>
                  <a:lstStyle/>
                  <a:p>
                    <a:fld id="{6A90081E-EC94-4A4E-93B9-2474D57B2B0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6D34-4DC6-8611-29D0FC8B0040}"/>
                </c:ext>
              </c:extLst>
            </c:dLbl>
            <c:dLbl>
              <c:idx val="52"/>
              <c:layout/>
              <c:tx>
                <c:rich>
                  <a:bodyPr/>
                  <a:lstStyle/>
                  <a:p>
                    <a:fld id="{CD41F445-342D-4587-8EAF-9E6D150E93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6D34-4DC6-8611-29D0FC8B0040}"/>
                </c:ext>
              </c:extLst>
            </c:dLbl>
            <c:dLbl>
              <c:idx val="53"/>
              <c:layout/>
              <c:tx>
                <c:rich>
                  <a:bodyPr/>
                  <a:lstStyle/>
                  <a:p>
                    <a:fld id="{365BE7C2-C472-4554-8B3D-7ACFAEB4604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6D34-4DC6-8611-29D0FC8B0040}"/>
                </c:ext>
              </c:extLst>
            </c:dLbl>
            <c:dLbl>
              <c:idx val="54"/>
              <c:layout/>
              <c:tx>
                <c:rich>
                  <a:bodyPr/>
                  <a:lstStyle/>
                  <a:p>
                    <a:fld id="{CA786FAA-B9EB-4184-AE3C-A80380C0BE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6D34-4DC6-8611-29D0FC8B0040}"/>
                </c:ext>
              </c:extLst>
            </c:dLbl>
            <c:dLbl>
              <c:idx val="55"/>
              <c:layout/>
              <c:tx>
                <c:rich>
                  <a:bodyPr/>
                  <a:lstStyle/>
                  <a:p>
                    <a:fld id="{70F98062-627F-425A-AB09-0B4E389E27F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6D34-4DC6-8611-29D0FC8B0040}"/>
                </c:ext>
              </c:extLst>
            </c:dLbl>
            <c:dLbl>
              <c:idx val="56"/>
              <c:layout/>
              <c:tx>
                <c:rich>
                  <a:bodyPr/>
                  <a:lstStyle/>
                  <a:p>
                    <a:fld id="{747B5FA1-B156-439A-B405-2B70F899B1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6D34-4DC6-8611-29D0FC8B0040}"/>
                </c:ext>
              </c:extLst>
            </c:dLbl>
            <c:dLbl>
              <c:idx val="57"/>
              <c:layout/>
              <c:tx>
                <c:rich>
                  <a:bodyPr/>
                  <a:lstStyle/>
                  <a:p>
                    <a:fld id="{D20E968D-95AA-43EE-833B-00A11876D6B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6D34-4DC6-8611-29D0FC8B0040}"/>
                </c:ext>
              </c:extLst>
            </c:dLbl>
            <c:dLbl>
              <c:idx val="58"/>
              <c:layout/>
              <c:tx>
                <c:rich>
                  <a:bodyPr/>
                  <a:lstStyle/>
                  <a:p>
                    <a:fld id="{8C077B74-BBAA-4569-9F0A-CA31EB21E335}"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6D34-4DC6-8611-29D0FC8B0040}"/>
                </c:ext>
              </c:extLst>
            </c:dLbl>
            <c:dLbl>
              <c:idx val="59"/>
              <c:layout/>
              <c:tx>
                <c:rich>
                  <a:bodyPr/>
                  <a:lstStyle/>
                  <a:p>
                    <a:fld id="{7EF8E22B-174F-4569-8233-2BBA2F1FDF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6D34-4DC6-8611-29D0FC8B0040}"/>
                </c:ext>
              </c:extLst>
            </c:dLbl>
            <c:dLbl>
              <c:idx val="60"/>
              <c:layout/>
              <c:tx>
                <c:rich>
                  <a:bodyPr/>
                  <a:lstStyle/>
                  <a:p>
                    <a:fld id="{7A28843B-FDA7-4EC2-9B97-C8CA89C6592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6D34-4DC6-8611-29D0FC8B0040}"/>
                </c:ext>
              </c:extLst>
            </c:dLbl>
            <c:dLbl>
              <c:idx val="61"/>
              <c:layout/>
              <c:tx>
                <c:rich>
                  <a:bodyPr/>
                  <a:lstStyle/>
                  <a:p>
                    <a:fld id="{A9EFF1AD-7B0F-4360-8E51-E0960448ECE1}"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6D34-4DC6-8611-29D0FC8B0040}"/>
                </c:ext>
              </c:extLst>
            </c:dLbl>
            <c:dLbl>
              <c:idx val="62"/>
              <c:layout/>
              <c:tx>
                <c:rich>
                  <a:bodyPr/>
                  <a:lstStyle/>
                  <a:p>
                    <a:fld id="{2F915A36-4E2D-4432-B50B-60334A4AB17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6D34-4DC6-8611-29D0FC8B0040}"/>
                </c:ext>
              </c:extLst>
            </c:dLbl>
            <c:dLbl>
              <c:idx val="63"/>
              <c:layout/>
              <c:tx>
                <c:rich>
                  <a:bodyPr/>
                  <a:lstStyle/>
                  <a:p>
                    <a:fld id="{F460A336-4F8C-4D60-B811-57DE672A25F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6D34-4DC6-8611-29D0FC8B0040}"/>
                </c:ext>
              </c:extLst>
            </c:dLbl>
            <c:dLbl>
              <c:idx val="64"/>
              <c:layout/>
              <c:tx>
                <c:rich>
                  <a:bodyPr/>
                  <a:lstStyle/>
                  <a:p>
                    <a:fld id="{74B7F48A-70EC-41AD-9A87-F895514A8A4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6D34-4DC6-8611-29D0FC8B0040}"/>
                </c:ext>
              </c:extLst>
            </c:dLbl>
            <c:dLbl>
              <c:idx val="65"/>
              <c:layout/>
              <c:tx>
                <c:rich>
                  <a:bodyPr/>
                  <a:lstStyle/>
                  <a:p>
                    <a:fld id="{545F9C72-A71B-421A-AF06-27BF5CA70CE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6D34-4DC6-8611-29D0FC8B0040}"/>
                </c:ext>
              </c:extLst>
            </c:dLbl>
            <c:dLbl>
              <c:idx val="66"/>
              <c:layout/>
              <c:tx>
                <c:rich>
                  <a:bodyPr/>
                  <a:lstStyle/>
                  <a:p>
                    <a:fld id="{1CAEBA63-861F-4E97-8BA7-90AA08C0635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6D34-4DC6-8611-29D0FC8B0040}"/>
                </c:ext>
              </c:extLst>
            </c:dLbl>
            <c:dLbl>
              <c:idx val="67"/>
              <c:layout/>
              <c:tx>
                <c:rich>
                  <a:bodyPr/>
                  <a:lstStyle/>
                  <a:p>
                    <a:fld id="{00C6310D-2A07-4612-8A2C-C1563ADC2E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6D34-4DC6-8611-29D0FC8B0040}"/>
                </c:ext>
              </c:extLst>
            </c:dLbl>
            <c:dLbl>
              <c:idx val="68"/>
              <c:layout/>
              <c:tx>
                <c:rich>
                  <a:bodyPr/>
                  <a:lstStyle/>
                  <a:p>
                    <a:fld id="{FBC13827-1E79-4583-AB09-6A381A38668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6D34-4DC6-8611-29D0FC8B0040}"/>
                </c:ext>
              </c:extLst>
            </c:dLbl>
            <c:dLbl>
              <c:idx val="69"/>
              <c:layout/>
              <c:tx>
                <c:rich>
                  <a:bodyPr/>
                  <a:lstStyle/>
                  <a:p>
                    <a:fld id="{2E33BCE3-4C65-47A3-A1B1-2A5194D3921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6D34-4DC6-8611-29D0FC8B0040}"/>
                </c:ext>
              </c:extLst>
            </c:dLbl>
            <c:dLbl>
              <c:idx val="70"/>
              <c:layout/>
              <c:tx>
                <c:rich>
                  <a:bodyPr/>
                  <a:lstStyle/>
                  <a:p>
                    <a:fld id="{2F44DFEA-3F84-46F3-B9BF-1318D89D75F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8-6D34-4DC6-8611-29D0FC8B0040}"/>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2.5'!$D$4:$BV$4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2.5'!$D$9:$BV$9</c:f>
              <c:numCache>
                <c:formatCode>0.0%</c:formatCode>
                <c:ptCount val="71"/>
                <c:pt idx="21">
                  <c:v>0.50263757664218578</c:v>
                </c:pt>
                <c:pt idx="22">
                  <c:v>0.49267129254136371</c:v>
                </c:pt>
                <c:pt idx="23">
                  <c:v>0.49487170361995869</c:v>
                </c:pt>
                <c:pt idx="24">
                  <c:v>0.50142495049826097</c:v>
                </c:pt>
                <c:pt idx="25">
                  <c:v>0.50026439211803431</c:v>
                </c:pt>
                <c:pt idx="26">
                  <c:v>0.49907077016644008</c:v>
                </c:pt>
                <c:pt idx="27">
                  <c:v>0.49804941750301235</c:v>
                </c:pt>
                <c:pt idx="28">
                  <c:v>0.49314830356836092</c:v>
                </c:pt>
                <c:pt idx="29">
                  <c:v>0.49120535761221767</c:v>
                </c:pt>
                <c:pt idx="30">
                  <c:v>0.48897955574287288</c:v>
                </c:pt>
                <c:pt idx="31">
                  <c:v>0.48672390093530093</c:v>
                </c:pt>
                <c:pt idx="32">
                  <c:v>0.48395585063918206</c:v>
                </c:pt>
                <c:pt idx="33">
                  <c:v>0.48204017410368738</c:v>
                </c:pt>
                <c:pt idx="34">
                  <c:v>0.47916829022839469</c:v>
                </c:pt>
                <c:pt idx="35">
                  <c:v>0.47673738007446448</c:v>
                </c:pt>
                <c:pt idx="36">
                  <c:v>0.4739580993837742</c:v>
                </c:pt>
                <c:pt idx="37">
                  <c:v>0.4711163505064791</c:v>
                </c:pt>
                <c:pt idx="38">
                  <c:v>0.46844367859091685</c:v>
                </c:pt>
                <c:pt idx="39">
                  <c:v>0.46591819709235682</c:v>
                </c:pt>
                <c:pt idx="40">
                  <c:v>0.46314629043031141</c:v>
                </c:pt>
                <c:pt idx="41">
                  <c:v>0.45972296107719768</c:v>
                </c:pt>
                <c:pt idx="42">
                  <c:v>0.45712243976719513</c:v>
                </c:pt>
                <c:pt idx="43">
                  <c:v>0.45471359770306718</c:v>
                </c:pt>
                <c:pt idx="44">
                  <c:v>0.4525430186224102</c:v>
                </c:pt>
                <c:pt idx="45">
                  <c:v>0.45072538806113888</c:v>
                </c:pt>
                <c:pt idx="46">
                  <c:v>0.44857671932673338</c:v>
                </c:pt>
                <c:pt idx="47">
                  <c:v>0.44531011428846379</c:v>
                </c:pt>
                <c:pt idx="48">
                  <c:v>0.44252605396565881</c:v>
                </c:pt>
                <c:pt idx="49">
                  <c:v>0.43996944611030875</c:v>
                </c:pt>
                <c:pt idx="50">
                  <c:v>0.43730853959470106</c:v>
                </c:pt>
                <c:pt idx="51">
                  <c:v>0.43485541772639469</c:v>
                </c:pt>
                <c:pt idx="52">
                  <c:v>0.43228477846806967</c:v>
                </c:pt>
                <c:pt idx="53">
                  <c:v>0.42965489525864692</c:v>
                </c:pt>
                <c:pt idx="54">
                  <c:v>0.42664661374658835</c:v>
                </c:pt>
                <c:pt idx="55">
                  <c:v>0.42360854563587269</c:v>
                </c:pt>
                <c:pt idx="56">
                  <c:v>0.42079603757903711</c:v>
                </c:pt>
                <c:pt idx="57">
                  <c:v>0.41875601882196373</c:v>
                </c:pt>
                <c:pt idx="58">
                  <c:v>0.41705462858143455</c:v>
                </c:pt>
                <c:pt idx="59">
                  <c:v>0.41530487775397823</c:v>
                </c:pt>
                <c:pt idx="60">
                  <c:v>0.41346857213357707</c:v>
                </c:pt>
                <c:pt idx="61">
                  <c:v>0.4115321144554317</c:v>
                </c:pt>
                <c:pt idx="62">
                  <c:v>0.40939327879782361</c:v>
                </c:pt>
                <c:pt idx="63">
                  <c:v>0.40739127146576926</c:v>
                </c:pt>
                <c:pt idx="64">
                  <c:v>0.40543288695540525</c:v>
                </c:pt>
                <c:pt idx="65">
                  <c:v>0.40357803814678361</c:v>
                </c:pt>
                <c:pt idx="66">
                  <c:v>0.40198509819241135</c:v>
                </c:pt>
                <c:pt idx="67">
                  <c:v>0.40031199043154297</c:v>
                </c:pt>
                <c:pt idx="68">
                  <c:v>0.39835133330411648</c:v>
                </c:pt>
                <c:pt idx="69">
                  <c:v>0.39626152970440992</c:v>
                </c:pt>
                <c:pt idx="70">
                  <c:v>0.39426890419557675</c:v>
                </c:pt>
              </c:numCache>
            </c:numRef>
          </c:val>
          <c:smooth val="0"/>
          <c:extLst>
            <c:ext xmlns:c15="http://schemas.microsoft.com/office/drawing/2012/chart" uri="{02D57815-91ED-43cb-92C2-25804820EDAC}">
              <c15:datalabelsRange>
                <c15:f>'Fig 2.5'!$D$16:$BV$16</c15:f>
                <c15:dlblRangeCache>
                  <c:ptCount val="71"/>
                  <c:pt idx="70">
                    <c:v>39,4%</c:v>
                  </c:pt>
                </c15:dlblRangeCache>
              </c15:datalabelsRange>
            </c:ext>
            <c:ext xmlns:c16="http://schemas.microsoft.com/office/drawing/2014/chart" uri="{C3380CC4-5D6E-409C-BE32-E72D297353CC}">
              <c16:uniqueId val="{000000D9-6D34-4DC6-8611-29D0FC8B0040}"/>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ax val="0.60000000000000031"/>
          <c:min val="0.30000000000000016"/>
        </c:scaling>
        <c:delete val="0"/>
        <c:axPos val="l"/>
        <c:majorGridlines/>
        <c:numFmt formatCode="0%" sourceLinked="0"/>
        <c:majorTickMark val="out"/>
        <c:minorTickMark val="none"/>
        <c:tickLblPos val="nextTo"/>
        <c:crossAx val="174641536"/>
        <c:crosses val="autoZero"/>
        <c:crossBetween val="between"/>
        <c:majorUnit val="0.05"/>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0277777777778"/>
          <c:y val="3.2064285714285698E-2"/>
          <c:w val="0.79126543209876543"/>
          <c:h val="0.69883888888888934"/>
        </c:manualLayout>
      </c:layout>
      <c:lineChart>
        <c:grouping val="standard"/>
        <c:varyColors val="0"/>
        <c:ser>
          <c:idx val="5"/>
          <c:order val="0"/>
          <c:tx>
            <c:strRef>
              <c:f>'Fig 2.6'!$C$5</c:f>
              <c:strCache>
                <c:ptCount val="1"/>
                <c:pt idx="0">
                  <c:v>Obs</c:v>
                </c:pt>
              </c:strCache>
            </c:strRef>
          </c:tx>
          <c:spPr>
            <a:ln w="28575">
              <a:solidFill>
                <a:schemeClr val="bg1">
                  <a:lumMod val="50000"/>
                </a:schemeClr>
              </a:solidFill>
            </a:ln>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1A-42C6-BA9C-F7E7306AB7B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1A-42C6-BA9C-F7E7306AB7BE}"/>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1A-42C6-BA9C-F7E7306AB7BE}"/>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1A-42C6-BA9C-F7E7306AB7BE}"/>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1A-42C6-BA9C-F7E7306AB7BE}"/>
                </c:ext>
              </c:extLst>
            </c:dLbl>
            <c:dLbl>
              <c:idx val="5"/>
              <c:tx>
                <c:rich>
                  <a:bodyPr/>
                  <a:lstStyle/>
                  <a:p>
                    <a:fld id="{709F7752-C6B5-45A0-B887-6AEB942D6683}"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71A-42C6-BA9C-F7E7306AB7BE}"/>
                </c:ext>
              </c:extLst>
            </c:dLbl>
            <c:dLbl>
              <c:idx val="6"/>
              <c:tx>
                <c:rich>
                  <a:bodyPr/>
                  <a:lstStyle/>
                  <a:p>
                    <a:fld id="{74516EBE-B1B7-4B52-BC6B-37C903B25184}"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71A-42C6-BA9C-F7E7306AB7BE}"/>
                </c:ext>
              </c:extLst>
            </c:dLbl>
            <c:dLbl>
              <c:idx val="7"/>
              <c:tx>
                <c:rich>
                  <a:bodyPr/>
                  <a:lstStyle/>
                  <a:p>
                    <a:fld id="{09353B1C-08DD-4B37-BB53-CB2F62E57FE6}"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71A-42C6-BA9C-F7E7306AB7BE}"/>
                </c:ext>
              </c:extLst>
            </c:dLbl>
            <c:dLbl>
              <c:idx val="8"/>
              <c:tx>
                <c:rich>
                  <a:bodyPr/>
                  <a:lstStyle/>
                  <a:p>
                    <a:fld id="{406DED0C-AEA0-4949-8BA1-9ED2F54FE62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71A-42C6-BA9C-F7E7306AB7BE}"/>
                </c:ext>
              </c:extLst>
            </c:dLbl>
            <c:dLbl>
              <c:idx val="9"/>
              <c:layout/>
              <c:tx>
                <c:rich>
                  <a:bodyPr/>
                  <a:lstStyle/>
                  <a:p>
                    <a:fld id="{BFEEEE1C-01FE-4E0E-B27D-DDD3208AED7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71A-42C6-BA9C-F7E7306AB7BE}"/>
                </c:ext>
              </c:extLst>
            </c:dLbl>
            <c:dLbl>
              <c:idx val="10"/>
              <c:layout/>
              <c:tx>
                <c:rich>
                  <a:bodyPr/>
                  <a:lstStyle/>
                  <a:p>
                    <a:fld id="{95BB865D-0052-4094-8017-B177A4C5CA5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71A-42C6-BA9C-F7E7306AB7BE}"/>
                </c:ext>
              </c:extLst>
            </c:dLbl>
            <c:dLbl>
              <c:idx val="11"/>
              <c:layout/>
              <c:tx>
                <c:rich>
                  <a:bodyPr/>
                  <a:lstStyle/>
                  <a:p>
                    <a:fld id="{33C442B5-1292-4F93-A51B-8D14F2F368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71A-42C6-BA9C-F7E7306AB7BE}"/>
                </c:ext>
              </c:extLst>
            </c:dLbl>
            <c:dLbl>
              <c:idx val="12"/>
              <c:layout/>
              <c:tx>
                <c:rich>
                  <a:bodyPr/>
                  <a:lstStyle/>
                  <a:p>
                    <a:fld id="{A1ECFF62-2CBB-45D3-B7A8-7323B45B1E6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71A-42C6-BA9C-F7E7306AB7BE}"/>
                </c:ext>
              </c:extLst>
            </c:dLbl>
            <c:dLbl>
              <c:idx val="13"/>
              <c:layout/>
              <c:tx>
                <c:rich>
                  <a:bodyPr/>
                  <a:lstStyle/>
                  <a:p>
                    <a:fld id="{C8D76027-6181-460B-B7C1-B99E82D9710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71A-42C6-BA9C-F7E7306AB7BE}"/>
                </c:ext>
              </c:extLst>
            </c:dLbl>
            <c:dLbl>
              <c:idx val="14"/>
              <c:layout/>
              <c:tx>
                <c:rich>
                  <a:bodyPr/>
                  <a:lstStyle/>
                  <a:p>
                    <a:fld id="{BA441776-CFEE-4874-90E7-81C9434B95F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71A-42C6-BA9C-F7E7306AB7BE}"/>
                </c:ext>
              </c:extLst>
            </c:dLbl>
            <c:dLbl>
              <c:idx val="15"/>
              <c:layout/>
              <c:tx>
                <c:rich>
                  <a:bodyPr/>
                  <a:lstStyle/>
                  <a:p>
                    <a:fld id="{A278F857-22D2-4D93-8DFC-E042A80E117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B71A-42C6-BA9C-F7E7306AB7BE}"/>
                </c:ext>
              </c:extLst>
            </c:dLbl>
            <c:dLbl>
              <c:idx val="16"/>
              <c:layout/>
              <c:tx>
                <c:rich>
                  <a:bodyPr/>
                  <a:lstStyle/>
                  <a:p>
                    <a:fld id="{C5E078C1-D908-430D-975C-7DB5A1C112A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71A-42C6-BA9C-F7E7306AB7BE}"/>
                </c:ext>
              </c:extLst>
            </c:dLbl>
            <c:dLbl>
              <c:idx val="17"/>
              <c:layout/>
              <c:tx>
                <c:rich>
                  <a:bodyPr/>
                  <a:lstStyle/>
                  <a:p>
                    <a:fld id="{290030C5-539E-42BD-B7BD-FCF3E1D59DB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B71A-42C6-BA9C-F7E7306AB7BE}"/>
                </c:ext>
              </c:extLst>
            </c:dLbl>
            <c:dLbl>
              <c:idx val="18"/>
              <c:layout/>
              <c:tx>
                <c:rich>
                  <a:bodyPr/>
                  <a:lstStyle/>
                  <a:p>
                    <a:fld id="{C0D2EF3D-23B8-4BAC-84B4-E590E7DF6BE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B71A-42C6-BA9C-F7E7306AB7BE}"/>
                </c:ext>
              </c:extLst>
            </c:dLbl>
            <c:dLbl>
              <c:idx val="19"/>
              <c:layout/>
              <c:tx>
                <c:rich>
                  <a:bodyPr/>
                  <a:lstStyle/>
                  <a:p>
                    <a:fld id="{2E03C6E3-AF51-47E2-9904-7BD98A2B581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B71A-42C6-BA9C-F7E7306AB7BE}"/>
                </c:ext>
              </c:extLst>
            </c:dLbl>
            <c:dLbl>
              <c:idx val="20"/>
              <c:layout/>
              <c:tx>
                <c:rich>
                  <a:bodyPr/>
                  <a:lstStyle/>
                  <a:p>
                    <a:fld id="{C290F6CD-53C9-4F1E-9764-62C1C5A3FC80}"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B71A-42C6-BA9C-F7E7306AB7BE}"/>
                </c:ext>
              </c:extLst>
            </c:dLbl>
            <c:dLbl>
              <c:idx val="21"/>
              <c:tx>
                <c:rich>
                  <a:bodyPr/>
                  <a:lstStyle/>
                  <a:p>
                    <a:fld id="{1EE16010-46C6-4E45-9DE0-C9B5C09681F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71A-42C6-BA9C-F7E7306AB7BE}"/>
                </c:ext>
              </c:extLst>
            </c:dLbl>
            <c:dLbl>
              <c:idx val="2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1A-42C6-BA9C-F7E7306AB7BE}"/>
                </c:ext>
              </c:extLst>
            </c:dLbl>
            <c:dLbl>
              <c:idx val="2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1A-42C6-BA9C-F7E7306AB7BE}"/>
                </c:ext>
              </c:extLst>
            </c:dLbl>
            <c:dLbl>
              <c:idx val="2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71A-42C6-BA9C-F7E7306AB7BE}"/>
                </c:ext>
              </c:extLst>
            </c:dLbl>
            <c:dLbl>
              <c:idx val="2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71A-42C6-BA9C-F7E7306AB7BE}"/>
                </c:ext>
              </c:extLst>
            </c:dLbl>
            <c:dLbl>
              <c:idx val="2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71A-42C6-BA9C-F7E7306AB7BE}"/>
                </c:ext>
              </c:extLst>
            </c:dLbl>
            <c:dLbl>
              <c:idx val="2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71A-42C6-BA9C-F7E7306AB7BE}"/>
                </c:ext>
              </c:extLst>
            </c:dLbl>
            <c:dLbl>
              <c:idx val="2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71A-42C6-BA9C-F7E7306AB7BE}"/>
                </c:ext>
              </c:extLst>
            </c:dLbl>
            <c:dLbl>
              <c:idx val="2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71A-42C6-BA9C-F7E7306AB7BE}"/>
                </c:ext>
              </c:extLst>
            </c:dLbl>
            <c:dLbl>
              <c:idx val="3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71A-42C6-BA9C-F7E7306AB7BE}"/>
                </c:ext>
              </c:extLst>
            </c:dLbl>
            <c:dLbl>
              <c:idx val="3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71A-42C6-BA9C-F7E7306AB7BE}"/>
                </c:ext>
              </c:extLst>
            </c:dLbl>
            <c:dLbl>
              <c:idx val="3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71A-42C6-BA9C-F7E7306AB7BE}"/>
                </c:ext>
              </c:extLst>
            </c:dLbl>
            <c:dLbl>
              <c:idx val="3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71A-42C6-BA9C-F7E7306AB7BE}"/>
                </c:ext>
              </c:extLst>
            </c:dLbl>
            <c:dLbl>
              <c:idx val="3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71A-42C6-BA9C-F7E7306AB7BE}"/>
                </c:ext>
              </c:extLst>
            </c:dLbl>
            <c:dLbl>
              <c:idx val="3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71A-42C6-BA9C-F7E7306AB7BE}"/>
                </c:ext>
              </c:extLst>
            </c:dLbl>
            <c:dLbl>
              <c:idx val="3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71A-42C6-BA9C-F7E7306AB7BE}"/>
                </c:ext>
              </c:extLst>
            </c:dLbl>
            <c:dLbl>
              <c:idx val="3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71A-42C6-BA9C-F7E7306AB7BE}"/>
                </c:ext>
              </c:extLst>
            </c:dLbl>
            <c:dLbl>
              <c:idx val="3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71A-42C6-BA9C-F7E7306AB7BE}"/>
                </c:ext>
              </c:extLst>
            </c:dLbl>
            <c:dLbl>
              <c:idx val="3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71A-42C6-BA9C-F7E7306AB7BE}"/>
                </c:ext>
              </c:extLst>
            </c:dLbl>
            <c:dLbl>
              <c:idx val="4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71A-42C6-BA9C-F7E7306AB7BE}"/>
                </c:ext>
              </c:extLst>
            </c:dLbl>
            <c:dLbl>
              <c:idx val="4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71A-42C6-BA9C-F7E7306AB7BE}"/>
                </c:ext>
              </c:extLst>
            </c:dLbl>
            <c:dLbl>
              <c:idx val="4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71A-42C6-BA9C-F7E7306AB7BE}"/>
                </c:ext>
              </c:extLst>
            </c:dLbl>
            <c:dLbl>
              <c:idx val="4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71A-42C6-BA9C-F7E7306AB7BE}"/>
                </c:ext>
              </c:extLst>
            </c:dLbl>
            <c:dLbl>
              <c:idx val="4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71A-42C6-BA9C-F7E7306AB7BE}"/>
                </c:ext>
              </c:extLst>
            </c:dLbl>
            <c:dLbl>
              <c:idx val="4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71A-42C6-BA9C-F7E7306AB7BE}"/>
                </c:ext>
              </c:extLst>
            </c:dLbl>
            <c:dLbl>
              <c:idx val="4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71A-42C6-BA9C-F7E7306AB7BE}"/>
                </c:ext>
              </c:extLst>
            </c:dLbl>
            <c:dLbl>
              <c:idx val="4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B71A-42C6-BA9C-F7E7306AB7BE}"/>
                </c:ext>
              </c:extLst>
            </c:dLbl>
            <c:dLbl>
              <c:idx val="4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71A-42C6-BA9C-F7E7306AB7BE}"/>
                </c:ext>
              </c:extLst>
            </c:dLbl>
            <c:dLbl>
              <c:idx val="4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71A-42C6-BA9C-F7E7306AB7BE}"/>
                </c:ext>
              </c:extLst>
            </c:dLbl>
            <c:dLbl>
              <c:idx val="5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71A-42C6-BA9C-F7E7306AB7BE}"/>
                </c:ext>
              </c:extLst>
            </c:dLbl>
            <c:dLbl>
              <c:idx val="5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71A-42C6-BA9C-F7E7306AB7BE}"/>
                </c:ext>
              </c:extLst>
            </c:dLbl>
            <c:dLbl>
              <c:idx val="5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71A-42C6-BA9C-F7E7306AB7BE}"/>
                </c:ext>
              </c:extLst>
            </c:dLbl>
            <c:dLbl>
              <c:idx val="5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71A-42C6-BA9C-F7E7306AB7BE}"/>
                </c:ext>
              </c:extLst>
            </c:dLbl>
            <c:dLbl>
              <c:idx val="5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B71A-42C6-BA9C-F7E7306AB7BE}"/>
                </c:ext>
              </c:extLst>
            </c:dLbl>
            <c:dLbl>
              <c:idx val="5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71A-42C6-BA9C-F7E7306AB7BE}"/>
                </c:ext>
              </c:extLst>
            </c:dLbl>
            <c:dLbl>
              <c:idx val="5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71A-42C6-BA9C-F7E7306AB7BE}"/>
                </c:ext>
              </c:extLst>
            </c:dLbl>
            <c:dLbl>
              <c:idx val="5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71A-42C6-BA9C-F7E7306AB7BE}"/>
                </c:ext>
              </c:extLst>
            </c:dLbl>
            <c:dLbl>
              <c:idx val="5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71A-42C6-BA9C-F7E7306AB7BE}"/>
                </c:ext>
              </c:extLst>
            </c:dLbl>
            <c:dLbl>
              <c:idx val="5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71A-42C6-BA9C-F7E7306AB7BE}"/>
                </c:ext>
              </c:extLst>
            </c:dLbl>
            <c:dLbl>
              <c:idx val="6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71A-42C6-BA9C-F7E7306AB7BE}"/>
                </c:ext>
              </c:extLst>
            </c:dLbl>
            <c:dLbl>
              <c:idx val="6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71A-42C6-BA9C-F7E7306AB7BE}"/>
                </c:ext>
              </c:extLst>
            </c:dLbl>
            <c:dLbl>
              <c:idx val="6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B71A-42C6-BA9C-F7E7306AB7BE}"/>
                </c:ext>
              </c:extLst>
            </c:dLbl>
            <c:dLbl>
              <c:idx val="6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B71A-42C6-BA9C-F7E7306AB7BE}"/>
                </c:ext>
              </c:extLst>
            </c:dLbl>
            <c:dLbl>
              <c:idx val="6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71A-42C6-BA9C-F7E7306AB7BE}"/>
                </c:ext>
              </c:extLst>
            </c:dLbl>
            <c:dLbl>
              <c:idx val="6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B71A-42C6-BA9C-F7E7306AB7BE}"/>
                </c:ext>
              </c:extLst>
            </c:dLbl>
            <c:dLbl>
              <c:idx val="6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71A-42C6-BA9C-F7E7306AB7BE}"/>
                </c:ext>
              </c:extLst>
            </c:dLbl>
            <c:dLbl>
              <c:idx val="6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B71A-42C6-BA9C-F7E7306AB7BE}"/>
                </c:ext>
              </c:extLst>
            </c:dLbl>
            <c:dLbl>
              <c:idx val="6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B71A-42C6-BA9C-F7E7306AB7BE}"/>
                </c:ext>
              </c:extLst>
            </c:dLbl>
            <c:dLbl>
              <c:idx val="6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B71A-42C6-BA9C-F7E7306AB7BE}"/>
                </c:ext>
              </c:extLst>
            </c:dLbl>
            <c:dLbl>
              <c:idx val="7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B71A-42C6-BA9C-F7E7306AB7BE}"/>
                </c:ext>
              </c:extLst>
            </c:dLbl>
            <c:spPr>
              <a:noFill/>
              <a:ln>
                <a:noFill/>
              </a:ln>
              <a:effectLst/>
            </c:spPr>
            <c:txPr>
              <a:bodyPr wrap="square" lIns="38100" tIns="19050" rIns="38100" bIns="19050" anchor="ctr">
                <a:spAutoFit/>
              </a:bodyPr>
              <a:lstStyle/>
              <a:p>
                <a:pPr>
                  <a:defRPr sz="1100" b="1">
                    <a:solidFill>
                      <a:schemeClr val="bg1">
                        <a:lumMod val="50000"/>
                      </a:schemeClr>
                    </a:solidFill>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2.6'!$D$5:$BV$5</c:f>
              <c:numCache>
                <c:formatCode>0.0%</c:formatCode>
                <c:ptCount val="71"/>
                <c:pt idx="9" formatCode="_-* #\ ##0\ _€_-;\-* #\ ##0\ _€_-;_-* &quot;-&quot;??\ _€_-;_-@_-">
                  <c:v>1524.9605277122523</c:v>
                </c:pt>
                <c:pt idx="10" formatCode="_-* #\ ##0\ _€_-;\-* #\ ##0\ _€_-;_-* &quot;-&quot;??\ _€_-;_-@_-">
                  <c:v>1524.1076522698334</c:v>
                </c:pt>
                <c:pt idx="11" formatCode="_-* #\ ##0\ _€_-;\-* #\ ##0\ _€_-;_-* &quot;-&quot;??\ _€_-;_-@_-">
                  <c:v>1540.0589714784751</c:v>
                </c:pt>
                <c:pt idx="12" formatCode="_-* #\ ##0\ _€_-;\-* #\ ##0\ _€_-;_-* &quot;-&quot;??\ _€_-;_-@_-">
                  <c:v>1556.0542486500196</c:v>
                </c:pt>
                <c:pt idx="13" formatCode="_-* #\ ##0\ _€_-;\-* #\ ##0\ _€_-;_-* &quot;-&quot;??\ _€_-;_-@_-">
                  <c:v>1563.1846846918131</c:v>
                </c:pt>
                <c:pt idx="14" formatCode="_-* #\ ##0\ _€_-;\-* #\ ##0\ _€_-;_-* &quot;-&quot;??\ _€_-;_-@_-">
                  <c:v>1559.2049445786836</c:v>
                </c:pt>
                <c:pt idx="15" formatCode="_-* #\ ##0\ _€_-;\-* #\ ##0\ _€_-;_-* &quot;-&quot;??\ _€_-;_-@_-">
                  <c:v>1562.823737585335</c:v>
                </c:pt>
                <c:pt idx="16" formatCode="_-* #\ ##0\ _€_-;\-* #\ ##0\ _€_-;_-* &quot;-&quot;??\ _€_-;_-@_-">
                  <c:v>1574.0707695112137</c:v>
                </c:pt>
                <c:pt idx="17" formatCode="_-* #\ ##0\ _€_-;\-* #\ ##0\ _€_-;_-* &quot;-&quot;??\ _€_-;_-@_-">
                  <c:v>1584.7557924137823</c:v>
                </c:pt>
                <c:pt idx="18" formatCode="_-* #\ ##0\ _€_-;\-* #\ ##0\ _€_-;_-* &quot;-&quot;??\ _€_-;_-@_-">
                  <c:v>1552.8523773113859</c:v>
                </c:pt>
                <c:pt idx="19" formatCode="_-* #\ ##0\ _€_-;\-* #\ ##0\ _€_-;_-* &quot;-&quot;??\ _€_-;_-@_-">
                  <c:v>1534.6300244955485</c:v>
                </c:pt>
                <c:pt idx="20" formatCode="_-* #\ ##0\ _€_-;\-* #\ ##0\ _€_-;_-* &quot;-&quot;??\ _€_-;_-@_-">
                  <c:v>1544.4834626149836</c:v>
                </c:pt>
              </c:numCache>
            </c:numRef>
          </c:val>
          <c:smooth val="0"/>
          <c:extLst>
            <c:ext xmlns:c15="http://schemas.microsoft.com/office/drawing/2012/chart" uri="{02D57815-91ED-43cb-92C2-25804820EDAC}">
              <c15:datalabelsRange>
                <c15:f>'Fig 2.6'!$D$15:$BV$15</c15:f>
                <c15:dlblRangeCache>
                  <c:ptCount val="71"/>
                  <c:pt idx="20">
                    <c:v>1 544 €</c:v>
                  </c:pt>
                </c15:dlblRangeCache>
              </c15:datalabelsRange>
            </c:ext>
            <c:ext xmlns:c16="http://schemas.microsoft.com/office/drawing/2014/chart" uri="{C3380CC4-5D6E-409C-BE32-E72D297353CC}">
              <c16:uniqueId val="{00000047-B71A-42C6-BA9C-F7E7306AB7BE}"/>
            </c:ext>
          </c:extLst>
        </c:ser>
        <c:ser>
          <c:idx val="1"/>
          <c:order val="1"/>
          <c:tx>
            <c:strRef>
              <c:f>'Fig 2.6'!$C$6</c:f>
              <c:strCache>
                <c:ptCount val="1"/>
                <c:pt idx="0">
                  <c:v>1,6%</c:v>
                </c:pt>
              </c:strCache>
            </c:strRef>
          </c:tx>
          <c:spPr>
            <a:ln w="28575">
              <a:solidFill>
                <a:srgbClr val="0066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B71A-42C6-BA9C-F7E7306AB7BE}"/>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B71A-42C6-BA9C-F7E7306AB7BE}"/>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B71A-42C6-BA9C-F7E7306AB7BE}"/>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B71A-42C6-BA9C-F7E7306AB7BE}"/>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B71A-42C6-BA9C-F7E7306AB7BE}"/>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B71A-42C6-BA9C-F7E7306AB7BE}"/>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B71A-42C6-BA9C-F7E7306AB7BE}"/>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B71A-42C6-BA9C-F7E7306AB7BE}"/>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B71A-42C6-BA9C-F7E7306AB7BE}"/>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B71A-42C6-BA9C-F7E7306AB7BE}"/>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B71A-42C6-BA9C-F7E7306AB7BE}"/>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B71A-42C6-BA9C-F7E7306AB7BE}"/>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B71A-42C6-BA9C-F7E7306AB7BE}"/>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B71A-42C6-BA9C-F7E7306AB7BE}"/>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B71A-42C6-BA9C-F7E7306AB7BE}"/>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B71A-42C6-BA9C-F7E7306AB7BE}"/>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B71A-42C6-BA9C-F7E7306AB7BE}"/>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B71A-42C6-BA9C-F7E7306AB7BE}"/>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B71A-42C6-BA9C-F7E7306AB7BE}"/>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B71A-42C6-BA9C-F7E7306AB7BE}"/>
                </c:ext>
              </c:extLst>
            </c:dLbl>
            <c:dLbl>
              <c:idx val="20"/>
              <c:layout/>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B71A-42C6-BA9C-F7E7306AB7BE}"/>
                </c:ext>
              </c:extLst>
            </c:dLbl>
            <c:dLbl>
              <c:idx val="21"/>
              <c:layout/>
              <c:tx>
                <c:rich>
                  <a:bodyPr/>
                  <a:lstStyle/>
                  <a:p>
                    <a:fld id="{D059A96F-AD63-48E3-965C-06FBF0DBE755}"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D-B71A-42C6-BA9C-F7E7306AB7BE}"/>
                </c:ext>
              </c:extLst>
            </c:dLbl>
            <c:dLbl>
              <c:idx val="22"/>
              <c:layout/>
              <c:tx>
                <c:rich>
                  <a:bodyPr/>
                  <a:lstStyle/>
                  <a:p>
                    <a:fld id="{8A71BD5A-E36B-4F8A-A448-06BB07119D6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E-B71A-42C6-BA9C-F7E7306AB7BE}"/>
                </c:ext>
              </c:extLst>
            </c:dLbl>
            <c:dLbl>
              <c:idx val="23"/>
              <c:layout/>
              <c:tx>
                <c:rich>
                  <a:bodyPr/>
                  <a:lstStyle/>
                  <a:p>
                    <a:fld id="{6FD2028A-59C0-44DC-BE18-E51812E617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5F-B71A-42C6-BA9C-F7E7306AB7BE}"/>
                </c:ext>
              </c:extLst>
            </c:dLbl>
            <c:dLbl>
              <c:idx val="24"/>
              <c:layout/>
              <c:tx>
                <c:rich>
                  <a:bodyPr/>
                  <a:lstStyle/>
                  <a:p>
                    <a:fld id="{CC1C7831-A3C8-489F-A186-5EB73CD8EC4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0-B71A-42C6-BA9C-F7E7306AB7BE}"/>
                </c:ext>
              </c:extLst>
            </c:dLbl>
            <c:dLbl>
              <c:idx val="25"/>
              <c:layout/>
              <c:tx>
                <c:rich>
                  <a:bodyPr/>
                  <a:lstStyle/>
                  <a:p>
                    <a:fld id="{1435426A-58E4-489A-BD84-8A4CF3B447E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1-B71A-42C6-BA9C-F7E7306AB7BE}"/>
                </c:ext>
              </c:extLst>
            </c:dLbl>
            <c:dLbl>
              <c:idx val="26"/>
              <c:layout/>
              <c:tx>
                <c:rich>
                  <a:bodyPr/>
                  <a:lstStyle/>
                  <a:p>
                    <a:fld id="{626190E5-0FAF-4221-B85B-DCD0CC9D259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2-B71A-42C6-BA9C-F7E7306AB7BE}"/>
                </c:ext>
              </c:extLst>
            </c:dLbl>
            <c:dLbl>
              <c:idx val="27"/>
              <c:layout/>
              <c:tx>
                <c:rich>
                  <a:bodyPr/>
                  <a:lstStyle/>
                  <a:p>
                    <a:fld id="{6D291955-C419-40A8-AA62-DEEFF14901F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3-B71A-42C6-BA9C-F7E7306AB7BE}"/>
                </c:ext>
              </c:extLst>
            </c:dLbl>
            <c:dLbl>
              <c:idx val="28"/>
              <c:layout/>
              <c:tx>
                <c:rich>
                  <a:bodyPr/>
                  <a:lstStyle/>
                  <a:p>
                    <a:fld id="{E834D546-6578-4490-8BDC-44A02720DEA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4-B71A-42C6-BA9C-F7E7306AB7BE}"/>
                </c:ext>
              </c:extLst>
            </c:dLbl>
            <c:dLbl>
              <c:idx val="29"/>
              <c:layout/>
              <c:tx>
                <c:rich>
                  <a:bodyPr/>
                  <a:lstStyle/>
                  <a:p>
                    <a:fld id="{6143682D-2DF3-4D2D-A21F-D329537D1A7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5-B71A-42C6-BA9C-F7E7306AB7BE}"/>
                </c:ext>
              </c:extLst>
            </c:dLbl>
            <c:dLbl>
              <c:idx val="30"/>
              <c:layout/>
              <c:tx>
                <c:rich>
                  <a:bodyPr/>
                  <a:lstStyle/>
                  <a:p>
                    <a:fld id="{DD1FCBAC-811B-4B00-B2A3-D66F2F156F4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6-B71A-42C6-BA9C-F7E7306AB7BE}"/>
                </c:ext>
              </c:extLst>
            </c:dLbl>
            <c:dLbl>
              <c:idx val="31"/>
              <c:layout/>
              <c:tx>
                <c:rich>
                  <a:bodyPr/>
                  <a:lstStyle/>
                  <a:p>
                    <a:fld id="{B2398F49-1CF5-4E34-B8A4-DE82D48C194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7-B71A-42C6-BA9C-F7E7306AB7BE}"/>
                </c:ext>
              </c:extLst>
            </c:dLbl>
            <c:dLbl>
              <c:idx val="32"/>
              <c:layout/>
              <c:tx>
                <c:rich>
                  <a:bodyPr/>
                  <a:lstStyle/>
                  <a:p>
                    <a:fld id="{CB8AF90A-4475-474C-A6B1-AB5FC87FFB0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8-B71A-42C6-BA9C-F7E7306AB7BE}"/>
                </c:ext>
              </c:extLst>
            </c:dLbl>
            <c:dLbl>
              <c:idx val="33"/>
              <c:layout/>
              <c:tx>
                <c:rich>
                  <a:bodyPr/>
                  <a:lstStyle/>
                  <a:p>
                    <a:fld id="{DF26DD22-871A-41AB-B755-9EAD6691CAA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9-B71A-42C6-BA9C-F7E7306AB7BE}"/>
                </c:ext>
              </c:extLst>
            </c:dLbl>
            <c:dLbl>
              <c:idx val="34"/>
              <c:layout/>
              <c:tx>
                <c:rich>
                  <a:bodyPr/>
                  <a:lstStyle/>
                  <a:p>
                    <a:fld id="{09418E02-7EE0-4331-A4DF-8C0F3A79FC1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A-B71A-42C6-BA9C-F7E7306AB7BE}"/>
                </c:ext>
              </c:extLst>
            </c:dLbl>
            <c:dLbl>
              <c:idx val="35"/>
              <c:layout/>
              <c:tx>
                <c:rich>
                  <a:bodyPr/>
                  <a:lstStyle/>
                  <a:p>
                    <a:fld id="{546E2AB8-C69A-4FFB-97BA-88CB2CB53E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B-B71A-42C6-BA9C-F7E7306AB7BE}"/>
                </c:ext>
              </c:extLst>
            </c:dLbl>
            <c:dLbl>
              <c:idx val="36"/>
              <c:layout/>
              <c:tx>
                <c:rich>
                  <a:bodyPr/>
                  <a:lstStyle/>
                  <a:p>
                    <a:fld id="{787B1ACF-8847-4245-BCF8-2E303468CC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C-B71A-42C6-BA9C-F7E7306AB7BE}"/>
                </c:ext>
              </c:extLst>
            </c:dLbl>
            <c:dLbl>
              <c:idx val="37"/>
              <c:layout/>
              <c:tx>
                <c:rich>
                  <a:bodyPr/>
                  <a:lstStyle/>
                  <a:p>
                    <a:fld id="{AC484F72-354F-4EB7-B314-8A9284E38A6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D-B71A-42C6-BA9C-F7E7306AB7BE}"/>
                </c:ext>
              </c:extLst>
            </c:dLbl>
            <c:dLbl>
              <c:idx val="38"/>
              <c:layout/>
              <c:tx>
                <c:rich>
                  <a:bodyPr/>
                  <a:lstStyle/>
                  <a:p>
                    <a:fld id="{86530E34-B903-4B58-B086-245687E8C70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E-B71A-42C6-BA9C-F7E7306AB7BE}"/>
                </c:ext>
              </c:extLst>
            </c:dLbl>
            <c:dLbl>
              <c:idx val="39"/>
              <c:layout/>
              <c:tx>
                <c:rich>
                  <a:bodyPr/>
                  <a:lstStyle/>
                  <a:p>
                    <a:fld id="{9A566FA2-79F2-4E43-BA6E-B6708D192A8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6F-B71A-42C6-BA9C-F7E7306AB7BE}"/>
                </c:ext>
              </c:extLst>
            </c:dLbl>
            <c:dLbl>
              <c:idx val="40"/>
              <c:layout/>
              <c:tx>
                <c:rich>
                  <a:bodyPr/>
                  <a:lstStyle/>
                  <a:p>
                    <a:fld id="{C726F2DA-3323-4CF4-9D3A-673E3F0D195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0-B71A-42C6-BA9C-F7E7306AB7BE}"/>
                </c:ext>
              </c:extLst>
            </c:dLbl>
            <c:dLbl>
              <c:idx val="41"/>
              <c:layout/>
              <c:tx>
                <c:rich>
                  <a:bodyPr/>
                  <a:lstStyle/>
                  <a:p>
                    <a:fld id="{5305D5B8-81EE-459E-9129-4BB30D822F3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1-B71A-42C6-BA9C-F7E7306AB7BE}"/>
                </c:ext>
              </c:extLst>
            </c:dLbl>
            <c:dLbl>
              <c:idx val="42"/>
              <c:layout/>
              <c:tx>
                <c:rich>
                  <a:bodyPr/>
                  <a:lstStyle/>
                  <a:p>
                    <a:fld id="{2821D49E-C7E1-4DB8-8E43-81C8DA1BA2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2-B71A-42C6-BA9C-F7E7306AB7BE}"/>
                </c:ext>
              </c:extLst>
            </c:dLbl>
            <c:dLbl>
              <c:idx val="43"/>
              <c:layout/>
              <c:tx>
                <c:rich>
                  <a:bodyPr/>
                  <a:lstStyle/>
                  <a:p>
                    <a:fld id="{FAEE1852-A8D7-407C-B905-A2BC687D3A9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3-B71A-42C6-BA9C-F7E7306AB7BE}"/>
                </c:ext>
              </c:extLst>
            </c:dLbl>
            <c:dLbl>
              <c:idx val="44"/>
              <c:layout/>
              <c:tx>
                <c:rich>
                  <a:bodyPr/>
                  <a:lstStyle/>
                  <a:p>
                    <a:fld id="{0DEEC9E8-664A-4730-907C-3DAB4CDC1D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4-B71A-42C6-BA9C-F7E7306AB7BE}"/>
                </c:ext>
              </c:extLst>
            </c:dLbl>
            <c:dLbl>
              <c:idx val="45"/>
              <c:layout/>
              <c:tx>
                <c:rich>
                  <a:bodyPr/>
                  <a:lstStyle/>
                  <a:p>
                    <a:fld id="{36ABD307-39F0-4B3C-8E8C-796C5A9ED0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5-B71A-42C6-BA9C-F7E7306AB7BE}"/>
                </c:ext>
              </c:extLst>
            </c:dLbl>
            <c:dLbl>
              <c:idx val="46"/>
              <c:layout/>
              <c:tx>
                <c:rich>
                  <a:bodyPr/>
                  <a:lstStyle/>
                  <a:p>
                    <a:fld id="{8C022E2C-3AFC-42F5-8168-E0FBD82B237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6-B71A-42C6-BA9C-F7E7306AB7BE}"/>
                </c:ext>
              </c:extLst>
            </c:dLbl>
            <c:dLbl>
              <c:idx val="47"/>
              <c:layout/>
              <c:tx>
                <c:rich>
                  <a:bodyPr/>
                  <a:lstStyle/>
                  <a:p>
                    <a:fld id="{AF71895B-338E-4FBC-BFF8-90F3CA58E6C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7-B71A-42C6-BA9C-F7E7306AB7BE}"/>
                </c:ext>
              </c:extLst>
            </c:dLbl>
            <c:dLbl>
              <c:idx val="48"/>
              <c:layout/>
              <c:tx>
                <c:rich>
                  <a:bodyPr/>
                  <a:lstStyle/>
                  <a:p>
                    <a:fld id="{6114256D-3319-469F-AF7B-9E69DA0EDD8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8-B71A-42C6-BA9C-F7E7306AB7BE}"/>
                </c:ext>
              </c:extLst>
            </c:dLbl>
            <c:dLbl>
              <c:idx val="49"/>
              <c:layout/>
              <c:tx>
                <c:rich>
                  <a:bodyPr/>
                  <a:lstStyle/>
                  <a:p>
                    <a:fld id="{358A50E8-1EE9-4376-91C4-8CF58FB7FF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9-B71A-42C6-BA9C-F7E7306AB7BE}"/>
                </c:ext>
              </c:extLst>
            </c:dLbl>
            <c:dLbl>
              <c:idx val="50"/>
              <c:layout/>
              <c:tx>
                <c:rich>
                  <a:bodyPr/>
                  <a:lstStyle/>
                  <a:p>
                    <a:fld id="{7F99A82D-6DA5-4B51-9E9C-96CA579175D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A-B71A-42C6-BA9C-F7E7306AB7BE}"/>
                </c:ext>
              </c:extLst>
            </c:dLbl>
            <c:dLbl>
              <c:idx val="51"/>
              <c:layout/>
              <c:tx>
                <c:rich>
                  <a:bodyPr/>
                  <a:lstStyle/>
                  <a:p>
                    <a:fld id="{F1859AC7-DD47-4A14-9456-6426D64328C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B-B71A-42C6-BA9C-F7E7306AB7BE}"/>
                </c:ext>
              </c:extLst>
            </c:dLbl>
            <c:dLbl>
              <c:idx val="52"/>
              <c:layout/>
              <c:tx>
                <c:rich>
                  <a:bodyPr/>
                  <a:lstStyle/>
                  <a:p>
                    <a:fld id="{DB8E2C67-32C6-44C1-82CC-AF589E96538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C-B71A-42C6-BA9C-F7E7306AB7BE}"/>
                </c:ext>
              </c:extLst>
            </c:dLbl>
            <c:dLbl>
              <c:idx val="53"/>
              <c:layout/>
              <c:tx>
                <c:rich>
                  <a:bodyPr/>
                  <a:lstStyle/>
                  <a:p>
                    <a:fld id="{AA22C8F4-EF27-4895-B84D-BA499FEB282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D-B71A-42C6-BA9C-F7E7306AB7BE}"/>
                </c:ext>
              </c:extLst>
            </c:dLbl>
            <c:dLbl>
              <c:idx val="54"/>
              <c:layout/>
              <c:tx>
                <c:rich>
                  <a:bodyPr/>
                  <a:lstStyle/>
                  <a:p>
                    <a:fld id="{EDD72801-C16B-4985-B99D-EFA5CC98BFB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E-B71A-42C6-BA9C-F7E7306AB7BE}"/>
                </c:ext>
              </c:extLst>
            </c:dLbl>
            <c:dLbl>
              <c:idx val="55"/>
              <c:layout/>
              <c:tx>
                <c:rich>
                  <a:bodyPr/>
                  <a:lstStyle/>
                  <a:p>
                    <a:fld id="{89B82D83-D83A-47A5-A38F-F492243A7C5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7F-B71A-42C6-BA9C-F7E7306AB7BE}"/>
                </c:ext>
              </c:extLst>
            </c:dLbl>
            <c:dLbl>
              <c:idx val="56"/>
              <c:layout/>
              <c:tx>
                <c:rich>
                  <a:bodyPr/>
                  <a:lstStyle/>
                  <a:p>
                    <a:fld id="{8E8C0FA0-BBBB-45AE-AA25-0D069410B28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0-B71A-42C6-BA9C-F7E7306AB7BE}"/>
                </c:ext>
              </c:extLst>
            </c:dLbl>
            <c:dLbl>
              <c:idx val="57"/>
              <c:layout/>
              <c:tx>
                <c:rich>
                  <a:bodyPr/>
                  <a:lstStyle/>
                  <a:p>
                    <a:fld id="{51915697-2CDC-41B4-A1DD-F76EC272031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1-B71A-42C6-BA9C-F7E7306AB7BE}"/>
                </c:ext>
              </c:extLst>
            </c:dLbl>
            <c:dLbl>
              <c:idx val="58"/>
              <c:layout/>
              <c:tx>
                <c:rich>
                  <a:bodyPr/>
                  <a:lstStyle/>
                  <a:p>
                    <a:fld id="{C7DE5A1A-3089-482F-82B2-78C5BD077A0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2-B71A-42C6-BA9C-F7E7306AB7BE}"/>
                </c:ext>
              </c:extLst>
            </c:dLbl>
            <c:dLbl>
              <c:idx val="59"/>
              <c:layout/>
              <c:tx>
                <c:rich>
                  <a:bodyPr/>
                  <a:lstStyle/>
                  <a:p>
                    <a:fld id="{DCE63D7C-9209-4602-9BA4-2FEAE9181D5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3-B71A-42C6-BA9C-F7E7306AB7BE}"/>
                </c:ext>
              </c:extLst>
            </c:dLbl>
            <c:dLbl>
              <c:idx val="60"/>
              <c:layout/>
              <c:tx>
                <c:rich>
                  <a:bodyPr/>
                  <a:lstStyle/>
                  <a:p>
                    <a:fld id="{B46DB332-1BBA-4954-A6A6-ED6A7DEB2C8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4-B71A-42C6-BA9C-F7E7306AB7BE}"/>
                </c:ext>
              </c:extLst>
            </c:dLbl>
            <c:dLbl>
              <c:idx val="61"/>
              <c:layout/>
              <c:tx>
                <c:rich>
                  <a:bodyPr/>
                  <a:lstStyle/>
                  <a:p>
                    <a:fld id="{FEE0B4BF-FB54-4C94-A672-E12FC0A9706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5-B71A-42C6-BA9C-F7E7306AB7BE}"/>
                </c:ext>
              </c:extLst>
            </c:dLbl>
            <c:dLbl>
              <c:idx val="62"/>
              <c:layout/>
              <c:tx>
                <c:rich>
                  <a:bodyPr/>
                  <a:lstStyle/>
                  <a:p>
                    <a:fld id="{F75A4218-9CA5-4F7B-A179-D044F808462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6-B71A-42C6-BA9C-F7E7306AB7BE}"/>
                </c:ext>
              </c:extLst>
            </c:dLbl>
            <c:dLbl>
              <c:idx val="63"/>
              <c:layout/>
              <c:tx>
                <c:rich>
                  <a:bodyPr/>
                  <a:lstStyle/>
                  <a:p>
                    <a:fld id="{D0007F5C-FB6A-4307-A0E2-DCDB2B2172E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7-B71A-42C6-BA9C-F7E7306AB7BE}"/>
                </c:ext>
              </c:extLst>
            </c:dLbl>
            <c:dLbl>
              <c:idx val="64"/>
              <c:layout/>
              <c:tx>
                <c:rich>
                  <a:bodyPr/>
                  <a:lstStyle/>
                  <a:p>
                    <a:fld id="{975C63EC-28B6-41BD-BCAF-F47B2C7B460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8-B71A-42C6-BA9C-F7E7306AB7BE}"/>
                </c:ext>
              </c:extLst>
            </c:dLbl>
            <c:dLbl>
              <c:idx val="65"/>
              <c:layout/>
              <c:tx>
                <c:rich>
                  <a:bodyPr/>
                  <a:lstStyle/>
                  <a:p>
                    <a:fld id="{A75CAABF-7DCE-43B9-8F12-EDBC373E419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9-B71A-42C6-BA9C-F7E7306AB7BE}"/>
                </c:ext>
              </c:extLst>
            </c:dLbl>
            <c:dLbl>
              <c:idx val="66"/>
              <c:layout/>
              <c:tx>
                <c:rich>
                  <a:bodyPr/>
                  <a:lstStyle/>
                  <a:p>
                    <a:fld id="{E3210D77-8AA6-43D2-85A6-71EE261880B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A-B71A-42C6-BA9C-F7E7306AB7BE}"/>
                </c:ext>
              </c:extLst>
            </c:dLbl>
            <c:dLbl>
              <c:idx val="67"/>
              <c:layout/>
              <c:tx>
                <c:rich>
                  <a:bodyPr/>
                  <a:lstStyle/>
                  <a:p>
                    <a:fld id="{22C5AC11-A579-48DD-93CA-17048B8CAE2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B-B71A-42C6-BA9C-F7E7306AB7BE}"/>
                </c:ext>
              </c:extLst>
            </c:dLbl>
            <c:dLbl>
              <c:idx val="68"/>
              <c:layout/>
              <c:tx>
                <c:rich>
                  <a:bodyPr/>
                  <a:lstStyle/>
                  <a:p>
                    <a:fld id="{C32EE16A-7415-4F54-8DB2-DCF99D6FE21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C-B71A-42C6-BA9C-F7E7306AB7BE}"/>
                </c:ext>
              </c:extLst>
            </c:dLbl>
            <c:dLbl>
              <c:idx val="69"/>
              <c:layout/>
              <c:tx>
                <c:rich>
                  <a:bodyPr/>
                  <a:lstStyle/>
                  <a:p>
                    <a:fld id="{DEB84435-97D0-4A37-9E28-87E90FE5399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D-B71A-42C6-BA9C-F7E7306AB7BE}"/>
                </c:ext>
              </c:extLst>
            </c:dLbl>
            <c:dLbl>
              <c:idx val="70"/>
              <c:layout/>
              <c:tx>
                <c:rich>
                  <a:bodyPr/>
                  <a:lstStyle/>
                  <a:p>
                    <a:fld id="{BA48656F-FF93-4EA6-9F1C-AB65F3871351}"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8E-B71A-42C6-BA9C-F7E7306AB7BE}"/>
                </c:ext>
              </c:extLst>
            </c:dLbl>
            <c:spPr>
              <a:noFill/>
              <a:ln>
                <a:noFill/>
              </a:ln>
              <a:effectLst/>
            </c:spPr>
            <c:txPr>
              <a:bodyPr wrap="square" lIns="38100" tIns="19050" rIns="38100" bIns="19050" anchor="ctr">
                <a:spAutoFit/>
              </a:bodyPr>
              <a:lstStyle/>
              <a:p>
                <a:pPr>
                  <a:defRPr sz="1100" b="1">
                    <a:solidFill>
                      <a:srgbClr val="0066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2.6'!$D$6:$BV$6</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1576.443509974348</c:v>
                </c:pt>
                <c:pt idx="29" formatCode="_-* #\ ##0\ _€_-;\-* #\ ##0\ _€_-;_-* &quot;-&quot;??\ _€_-;_-@_-">
                  <c:v>1585.9983900049174</c:v>
                </c:pt>
                <c:pt idx="30" formatCode="_-* #\ ##0\ _€_-;\-* #\ ##0\ _€_-;_-* &quot;-&quot;??\ _€_-;_-@_-">
                  <c:v>1593.862956608283</c:v>
                </c:pt>
                <c:pt idx="31" formatCode="_-* #\ ##0\ _€_-;\-* #\ ##0\ _€_-;_-* &quot;-&quot;??\ _€_-;_-@_-">
                  <c:v>1600.6010682967174</c:v>
                </c:pt>
                <c:pt idx="32" formatCode="_-* #\ ##0\ _€_-;\-* #\ ##0\ _€_-;_-* &quot;-&quot;??\ _€_-;_-@_-">
                  <c:v>1606.1344926708491</c:v>
                </c:pt>
                <c:pt idx="33" formatCode="_-* #\ ##0\ _€_-;\-* #\ ##0\ _€_-;_-* &quot;-&quot;??\ _€_-;_-@_-">
                  <c:v>1614.9756096181886</c:v>
                </c:pt>
                <c:pt idx="34" formatCode="_-* #\ ##0\ _€_-;\-* #\ ##0\ _€_-;_-* &quot;-&quot;??\ _€_-;_-@_-">
                  <c:v>1620.6023499271469</c:v>
                </c:pt>
                <c:pt idx="35" formatCode="_-* #\ ##0\ _€_-;\-* #\ ##0\ _€_-;_-* &quot;-&quot;??\ _€_-;_-@_-">
                  <c:v>1627.9594584634917</c:v>
                </c:pt>
                <c:pt idx="36" formatCode="_-* #\ ##0\ _€_-;\-* #\ ##0\ _€_-;_-* &quot;-&quot;??\ _€_-;_-@_-">
                  <c:v>1634.1907067576362</c:v>
                </c:pt>
                <c:pt idx="37" formatCode="_-* #\ ##0\ _€_-;\-* #\ ##0\ _€_-;_-* &quot;-&quot;??\ _€_-;_-@_-">
                  <c:v>1640.4314153291652</c:v>
                </c:pt>
                <c:pt idx="38" formatCode="_-* #\ ##0\ _€_-;\-* #\ ##0\ _€_-;_-* &quot;-&quot;??\ _€_-;_-@_-">
                  <c:v>1647.6035484490037</c:v>
                </c:pt>
                <c:pt idx="39" formatCode="_-* #\ ##0\ _€_-;\-* #\ ##0\ _€_-;_-* &quot;-&quot;??\ _€_-;_-@_-">
                  <c:v>1655.1592393505457</c:v>
                </c:pt>
                <c:pt idx="40" formatCode="_-* #\ ##0\ _€_-;\-* #\ ##0\ _€_-;_-* &quot;-&quot;??\ _€_-;_-@_-">
                  <c:v>1662.0412591894965</c:v>
                </c:pt>
                <c:pt idx="41" formatCode="_-* #\ ##0\ _€_-;\-* #\ ##0\ _€_-;_-* &quot;-&quot;??\ _€_-;_-@_-">
                  <c:v>1666.9758412800691</c:v>
                </c:pt>
                <c:pt idx="42" formatCode="_-* #\ ##0\ _€_-;\-* #\ ##0\ _€_-;_-* &quot;-&quot;??\ _€_-;_-@_-">
                  <c:v>1674.6005210292412</c:v>
                </c:pt>
                <c:pt idx="43" formatCode="_-* #\ ##0\ _€_-;\-* #\ ##0\ _€_-;_-* &quot;-&quot;??\ _€_-;_-@_-">
                  <c:v>1683.3455707042244</c:v>
                </c:pt>
                <c:pt idx="44" formatCode="_-* #\ ##0\ _€_-;\-* #\ ##0\ _€_-;_-* &quot;-&quot;??\ _€_-;_-@_-">
                  <c:v>1693.2822328487716</c:v>
                </c:pt>
                <c:pt idx="45" formatCode="_-* #\ ##0\ _€_-;\-* #\ ##0\ _€_-;_-* &quot;-&quot;??\ _€_-;_-@_-">
                  <c:v>1704.3090152188324</c:v>
                </c:pt>
                <c:pt idx="46" formatCode="_-* #\ ##0\ _€_-;\-* #\ ##0\ _€_-;_-* &quot;-&quot;??\ _€_-;_-@_-">
                  <c:v>1714.5831930267934</c:v>
                </c:pt>
                <c:pt idx="47" formatCode="_-* #\ ##0\ _€_-;\-* #\ ##0\ _€_-;_-* &quot;-&quot;??\ _€_-;_-@_-">
                  <c:v>1721.39778584742</c:v>
                </c:pt>
                <c:pt idx="48" formatCode="_-* #\ ##0\ _€_-;\-* #\ ##0\ _€_-;_-* &quot;-&quot;??\ _€_-;_-@_-">
                  <c:v>1729.3533256881008</c:v>
                </c:pt>
                <c:pt idx="49" formatCode="_-* #\ ##0\ _€_-;\-* #\ ##0\ _€_-;_-* &quot;-&quot;??\ _€_-;_-@_-">
                  <c:v>1738.7780462003234</c:v>
                </c:pt>
                <c:pt idx="50" formatCode="_-* #\ ##0\ _€_-;\-* #\ ##0\ _€_-;_-* &quot;-&quot;??\ _€_-;_-@_-">
                  <c:v>1747.8437363856171</c:v>
                </c:pt>
                <c:pt idx="51" formatCode="_-* #\ ##0\ _€_-;\-* #\ ##0\ _€_-;_-* &quot;-&quot;??\ _€_-;_-@_-">
                  <c:v>1758.2502812392672</c:v>
                </c:pt>
                <c:pt idx="52" formatCode="_-* #\ ##0\ _€_-;\-* #\ ##0\ _€_-;_-* &quot;-&quot;??\ _€_-;_-@_-">
                  <c:v>1768.1238656518706</c:v>
                </c:pt>
                <c:pt idx="53" formatCode="_-* #\ ##0\ _€_-;\-* #\ ##0\ _€_-;_-* &quot;-&quot;??\ _€_-;_-@_-">
                  <c:v>1778.5093298608522</c:v>
                </c:pt>
                <c:pt idx="54" formatCode="_-* #\ ##0\ _€_-;\-* #\ ##0\ _€_-;_-* &quot;-&quot;??\ _€_-;_-@_-">
                  <c:v>1787.021510675301</c:v>
                </c:pt>
                <c:pt idx="55" formatCode="_-* #\ ##0\ _€_-;\-* #\ ##0\ _€_-;_-* &quot;-&quot;??\ _€_-;_-@_-">
                  <c:v>1796.0821275398669</c:v>
                </c:pt>
                <c:pt idx="56" formatCode="_-* #\ ##0\ _€_-;\-* #\ ##0\ _€_-;_-* &quot;-&quot;??\ _€_-;_-@_-">
                  <c:v>1806.3941724564138</c:v>
                </c:pt>
                <c:pt idx="57" formatCode="_-* #\ ##0\ _€_-;\-* #\ ##0\ _€_-;_-* &quot;-&quot;??\ _€_-;_-@_-">
                  <c:v>1819.9126850746081</c:v>
                </c:pt>
                <c:pt idx="58" formatCode="_-* #\ ##0\ _€_-;\-* #\ ##0\ _€_-;_-* &quot;-&quot;??\ _€_-;_-@_-">
                  <c:v>1835.2334027138281</c:v>
                </c:pt>
                <c:pt idx="59" formatCode="_-* #\ ##0\ _€_-;\-* #\ ##0\ _€_-;_-* &quot;-&quot;??\ _€_-;_-@_-">
                  <c:v>1850.3613250131596</c:v>
                </c:pt>
                <c:pt idx="60" formatCode="_-* #\ ##0\ _€_-;\-* #\ ##0\ _€_-;_-* &quot;-&quot;??\ _€_-;_-@_-">
                  <c:v>1865.7904132738822</c:v>
                </c:pt>
                <c:pt idx="61" formatCode="_-* #\ ##0\ _€_-;\-* #\ ##0\ _€_-;_-* &quot;-&quot;??\ _€_-;_-@_-">
                  <c:v>1880.5293262624052</c:v>
                </c:pt>
                <c:pt idx="62" formatCode="_-* #\ ##0\ _€_-;\-* #\ ##0\ _€_-;_-* &quot;-&quot;??\ _€_-;_-@_-">
                  <c:v>1894.5848788093604</c:v>
                </c:pt>
                <c:pt idx="63" formatCode="_-* #\ ##0\ _€_-;\-* #\ ##0\ _€_-;_-* &quot;-&quot;??\ _€_-;_-@_-">
                  <c:v>1909.1801912201756</c:v>
                </c:pt>
                <c:pt idx="64" formatCode="_-* #\ ##0\ _€_-;\-* #\ ##0\ _€_-;_-* &quot;-&quot;??\ _€_-;_-@_-">
                  <c:v>1924.4306640542798</c:v>
                </c:pt>
                <c:pt idx="65" formatCode="_-* #\ ##0\ _€_-;\-* #\ ##0\ _€_-;_-* &quot;-&quot;??\ _€_-;_-@_-">
                  <c:v>1940.340833501672</c:v>
                </c:pt>
                <c:pt idx="66" formatCode="_-* #\ ##0\ _€_-;\-* #\ ##0\ _€_-;_-* &quot;-&quot;??\ _€_-;_-@_-">
                  <c:v>1957.9918265042068</c:v>
                </c:pt>
                <c:pt idx="67" formatCode="_-* #\ ##0\ _€_-;\-* #\ ##0\ _€_-;_-* &quot;-&quot;??\ _€_-;_-@_-">
                  <c:v>1975.0777208273068</c:v>
                </c:pt>
                <c:pt idx="68" formatCode="_-* #\ ##0\ _€_-;\-* #\ ##0\ _€_-;_-* &quot;-&quot;??\ _€_-;_-@_-">
                  <c:v>1991.2478327478464</c:v>
                </c:pt>
                <c:pt idx="69" formatCode="_-* #\ ##0\ _€_-;\-* #\ ##0\ _€_-;_-* &quot;-&quot;??\ _€_-;_-@_-">
                  <c:v>2006.9359176400696</c:v>
                </c:pt>
                <c:pt idx="70" formatCode="_-* #\ ##0\ _€_-;\-* #\ ##0\ _€_-;_-* &quot;-&quot;??\ _€_-;_-@_-">
                  <c:v>2023.6781111430989</c:v>
                </c:pt>
              </c:numCache>
            </c:numRef>
          </c:val>
          <c:smooth val="0"/>
          <c:extLst>
            <c:ext xmlns:c15="http://schemas.microsoft.com/office/drawing/2012/chart" uri="{02D57815-91ED-43cb-92C2-25804820EDAC}">
              <c15:datalabelsRange>
                <c15:f>'Fig 2.6'!$D$16:$BV$16</c15:f>
                <c15:dlblRangeCache>
                  <c:ptCount val="71"/>
                  <c:pt idx="70">
                    <c:v>2 024 €</c:v>
                  </c:pt>
                </c15:dlblRangeCache>
              </c15:datalabelsRange>
            </c:ext>
            <c:ext xmlns:c16="http://schemas.microsoft.com/office/drawing/2014/chart" uri="{C3380CC4-5D6E-409C-BE32-E72D297353CC}">
              <c16:uniqueId val="{0000008F-B71A-42C6-BA9C-F7E7306AB7BE}"/>
            </c:ext>
          </c:extLst>
        </c:ser>
        <c:ser>
          <c:idx val="2"/>
          <c:order val="2"/>
          <c:tx>
            <c:strRef>
              <c:f>'Fig 2.6'!$C$7</c:f>
              <c:strCache>
                <c:ptCount val="1"/>
                <c:pt idx="0">
                  <c:v>1,3%</c:v>
                </c:pt>
              </c:strCache>
            </c:strRef>
          </c:tx>
          <c:spPr>
            <a:ln w="28575">
              <a:solidFill>
                <a:srgbClr val="31859C"/>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2.6'!$D$7:$BV$7</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1576.2804520639686</c:v>
                </c:pt>
                <c:pt idx="29" formatCode="_-* #\ ##0\ _€_-;\-* #\ ##0\ _€_-;_-* &quot;-&quot;??\ _€_-;_-@_-">
                  <c:v>1585.5215431860663</c:v>
                </c:pt>
                <c:pt idx="30" formatCode="_-* #\ ##0\ _€_-;\-* #\ ##0\ _€_-;_-* &quot;-&quot;??\ _€_-;_-@_-">
                  <c:v>1592.8379590083384</c:v>
                </c:pt>
                <c:pt idx="31" formatCode="_-* #\ ##0\ _€_-;\-* #\ ##0\ _€_-;_-* &quot;-&quot;??\ _€_-;_-@_-">
                  <c:v>1598.6131674416542</c:v>
                </c:pt>
                <c:pt idx="32" formatCode="_-* #\ ##0\ _€_-;\-* #\ ##0\ _€_-;_-* &quot;-&quot;??\ _€_-;_-@_-">
                  <c:v>1602.8394828036448</c:v>
                </c:pt>
                <c:pt idx="33" formatCode="_-* #\ ##0\ _€_-;\-* #\ ##0\ _€_-;_-* &quot;-&quot;??\ _€_-;_-@_-">
                  <c:v>1610.1292273420454</c:v>
                </c:pt>
                <c:pt idx="34" formatCode="_-* #\ ##0\ _€_-;\-* #\ ##0\ _€_-;_-* &quot;-&quot;??\ _€_-;_-@_-">
                  <c:v>1614.1206551643747</c:v>
                </c:pt>
                <c:pt idx="35" formatCode="_-* #\ ##0\ _€_-;\-* #\ ##0\ _€_-;_-* &quot;-&quot;??\ _€_-;_-@_-">
                  <c:v>1619.8029855304042</c:v>
                </c:pt>
                <c:pt idx="36" formatCode="_-* #\ ##0\ _€_-;\-* #\ ##0\ _€_-;_-* &quot;-&quot;??\ _€_-;_-@_-">
                  <c:v>1624.3819582251747</c:v>
                </c:pt>
                <c:pt idx="37" formatCode="_-* #\ ##0\ _€_-;\-* #\ ##0\ _€_-;_-* &quot;-&quot;??\ _€_-;_-@_-">
                  <c:v>1628.8239597388495</c:v>
                </c:pt>
                <c:pt idx="38" formatCode="_-* #\ ##0\ _€_-;\-* #\ ##0\ _€_-;_-* &quot;-&quot;??\ _€_-;_-@_-">
                  <c:v>1634.1524401797633</c:v>
                </c:pt>
                <c:pt idx="39" formatCode="_-* #\ ##0\ _€_-;\-* #\ ##0\ _€_-;_-* &quot;-&quot;??\ _€_-;_-@_-">
                  <c:v>1639.8127236050564</c:v>
                </c:pt>
                <c:pt idx="40" formatCode="_-* #\ ##0\ _€_-;\-* #\ ##0\ _€_-;_-* &quot;-&quot;??\ _€_-;_-@_-">
                  <c:v>1644.653575530928</c:v>
                </c:pt>
                <c:pt idx="41" formatCode="_-* #\ ##0\ _€_-;\-* #\ ##0\ _€_-;_-* &quot;-&quot;??\ _€_-;_-@_-">
                  <c:v>1647.4557458840238</c:v>
                </c:pt>
                <c:pt idx="42" formatCode="_-* #\ ##0\ _€_-;\-* #\ ##0\ _€_-;_-* &quot;-&quot;??\ _€_-;_-@_-">
                  <c:v>1652.9831295992599</c:v>
                </c:pt>
                <c:pt idx="43" formatCode="_-* #\ ##0\ _€_-;\-* #\ ##0\ _€_-;_-* &quot;-&quot;??\ _€_-;_-@_-">
                  <c:v>1659.4507657066456</c:v>
                </c:pt>
                <c:pt idx="44" formatCode="_-* #\ ##0\ _€_-;\-* #\ ##0\ _€_-;_-* &quot;-&quot;??\ _€_-;_-@_-">
                  <c:v>1667.1082589473385</c:v>
                </c:pt>
                <c:pt idx="45" formatCode="_-* #\ ##0\ _€_-;\-* #\ ##0\ _€_-;_-* &quot;-&quot;??\ _€_-;_-@_-">
                  <c:v>1675.7824227267367</c:v>
                </c:pt>
                <c:pt idx="46" formatCode="_-* #\ ##0\ _€_-;\-* #\ ##0\ _€_-;_-* &quot;-&quot;??\ _€_-;_-@_-">
                  <c:v>1683.4468905199863</c:v>
                </c:pt>
                <c:pt idx="47" formatCode="_-* #\ ##0\ _€_-;\-* #\ ##0\ _€_-;_-* &quot;-&quot;??\ _€_-;_-@_-">
                  <c:v>1687.588152358258</c:v>
                </c:pt>
                <c:pt idx="48" formatCode="_-* #\ ##0\ _€_-;\-* #\ ##0\ _€_-;_-* &quot;-&quot;??\ _€_-;_-@_-">
                  <c:v>1693.2604226086137</c:v>
                </c:pt>
                <c:pt idx="49" formatCode="_-* #\ ##0\ _€_-;\-* #\ ##0\ _€_-;_-* &quot;-&quot;??\ _€_-;_-@_-">
                  <c:v>1699.757656889454</c:v>
                </c:pt>
                <c:pt idx="50" formatCode="_-* #\ ##0\ _€_-;\-* #\ ##0\ _€_-;_-* &quot;-&quot;??\ _€_-;_-@_-">
                  <c:v>1705.9823758615273</c:v>
                </c:pt>
                <c:pt idx="51" formatCode="_-* #\ ##0\ _€_-;\-* #\ ##0\ _€_-;_-* &quot;-&quot;??\ _€_-;_-@_-">
                  <c:v>1713.1630015380258</c:v>
                </c:pt>
                <c:pt idx="52" formatCode="_-* #\ ##0\ _€_-;\-* #\ ##0\ _€_-;_-* &quot;-&quot;??\ _€_-;_-@_-">
                  <c:v>1720.0809725662384</c:v>
                </c:pt>
                <c:pt idx="53" formatCode="_-* #\ ##0\ _€_-;\-* #\ ##0\ _€_-;_-* &quot;-&quot;??\ _€_-;_-@_-">
                  <c:v>1726.954886232317</c:v>
                </c:pt>
                <c:pt idx="54" formatCode="_-* #\ ##0\ _€_-;\-* #\ ##0\ _€_-;_-* &quot;-&quot;??\ _€_-;_-@_-">
                  <c:v>1731.9939764104529</c:v>
                </c:pt>
                <c:pt idx="55" formatCode="_-* #\ ##0\ _€_-;\-* #\ ##0\ _€_-;_-* &quot;-&quot;??\ _€_-;_-@_-">
                  <c:v>1737.4037704797204</c:v>
                </c:pt>
                <c:pt idx="56" formatCode="_-* #\ ##0\ _€_-;\-* #\ ##0\ _€_-;_-* &quot;-&quot;??\ _€_-;_-@_-">
                  <c:v>1743.8488902579118</c:v>
                </c:pt>
                <c:pt idx="57" formatCode="_-* #\ ##0\ _€_-;\-* #\ ##0\ _€_-;_-* &quot;-&quot;??\ _€_-;_-@_-">
                  <c:v>1753.718866875847</c:v>
                </c:pt>
                <c:pt idx="58" formatCode="_-* #\ ##0\ _€_-;\-* #\ ##0\ _€_-;_-* &quot;-&quot;??\ _€_-;_-@_-">
                  <c:v>1764.9471769595937</c:v>
                </c:pt>
                <c:pt idx="59" formatCode="_-* #\ ##0\ _€_-;\-* #\ ##0\ _€_-;_-* &quot;-&quot;??\ _€_-;_-@_-">
                  <c:v>1776.1777697926864</c:v>
                </c:pt>
                <c:pt idx="60" formatCode="_-* #\ ##0\ _€_-;\-* #\ ##0\ _€_-;_-* &quot;-&quot;??\ _€_-;_-@_-">
                  <c:v>1787.2526097611328</c:v>
                </c:pt>
                <c:pt idx="61" formatCode="_-* #\ ##0\ _€_-;\-* #\ ##0\ _€_-;_-* &quot;-&quot;??\ _€_-;_-@_-">
                  <c:v>1797.8106532544073</c:v>
                </c:pt>
                <c:pt idx="62" formatCode="_-* #\ ##0\ _€_-;\-* #\ ##0\ _€_-;_-* &quot;-&quot;??\ _€_-;_-@_-">
                  <c:v>1807.4740252296101</c:v>
                </c:pt>
                <c:pt idx="63" formatCode="_-* #\ ##0\ _€_-;\-* #\ ##0\ _€_-;_-* &quot;-&quot;??\ _€_-;_-@_-">
                  <c:v>1817.9469354410967</c:v>
                </c:pt>
                <c:pt idx="64" formatCode="_-* #\ ##0\ _€_-;\-* #\ ##0\ _€_-;_-* &quot;-&quot;??\ _€_-;_-@_-">
                  <c:v>1828.5532040543737</c:v>
                </c:pt>
                <c:pt idx="65" formatCode="_-* #\ ##0\ _€_-;\-* #\ ##0\ _€_-;_-* &quot;-&quot;??\ _€_-;_-@_-">
                  <c:v>1839.6580361673321</c:v>
                </c:pt>
                <c:pt idx="66" formatCode="_-* #\ ##0\ _€_-;\-* #\ ##0\ _€_-;_-* &quot;-&quot;??\ _€_-;_-@_-">
                  <c:v>1852.5140241054171</c:v>
                </c:pt>
                <c:pt idx="67" formatCode="_-* #\ ##0\ _€_-;\-* #\ ##0\ _€_-;_-* &quot;-&quot;??\ _€_-;_-@_-">
                  <c:v>1864.7488071139355</c:v>
                </c:pt>
                <c:pt idx="68" formatCode="_-* #\ ##0\ _€_-;\-* #\ ##0\ _€_-;_-* &quot;-&quot;??\ _€_-;_-@_-">
                  <c:v>1875.5663448026176</c:v>
                </c:pt>
                <c:pt idx="69" formatCode="_-* #\ ##0\ _€_-;\-* #\ ##0\ _€_-;_-* &quot;-&quot;??\ _€_-;_-@_-">
                  <c:v>1886.4716229826684</c:v>
                </c:pt>
                <c:pt idx="70" formatCode="_-* #\ ##0\ _€_-;\-* #\ ##0\ _€_-;_-* &quot;-&quot;??\ _€_-;_-@_-">
                  <c:v>1898.2600758120493</c:v>
                </c:pt>
              </c:numCache>
            </c:numRef>
          </c:val>
          <c:smooth val="0"/>
          <c:extLst>
            <c:ext xmlns:c16="http://schemas.microsoft.com/office/drawing/2014/chart" uri="{C3380CC4-5D6E-409C-BE32-E72D297353CC}">
              <c16:uniqueId val="{00000090-B71A-42C6-BA9C-F7E7306AB7BE}"/>
            </c:ext>
          </c:extLst>
        </c:ser>
        <c:ser>
          <c:idx val="3"/>
          <c:order val="3"/>
          <c:tx>
            <c:strRef>
              <c:f>'Fig 2.6'!$C$8</c:f>
              <c:strCache>
                <c:ptCount val="1"/>
                <c:pt idx="0">
                  <c:v>1,0%</c:v>
                </c:pt>
              </c:strCache>
            </c:strRef>
          </c:tx>
          <c:spPr>
            <a:ln w="28575">
              <a:solidFill>
                <a:schemeClr val="accent2">
                  <a:lumMod val="75000"/>
                </a:schemeClr>
              </a:solidFill>
            </a:ln>
          </c:spPr>
          <c:marker>
            <c:symbol val="none"/>
          </c:marker>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2.6'!$D$8:$BV$8</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1576.4922722230458</c:v>
                </c:pt>
                <c:pt idx="28" formatCode="_-* #\ ##0\ _€_-;\-* #\ ##0\ _€_-;_-* &quot;-&quot;??\ _€_-;_-@_-">
                  <c:v>1576.1903888779486</c:v>
                </c:pt>
                <c:pt idx="29" formatCode="_-* #\ ##0\ _€_-;\-* #\ ##0\ _€_-;_-* &quot;-&quot;??\ _€_-;_-@_-">
                  <c:v>1584.8955298660032</c:v>
                </c:pt>
                <c:pt idx="30" formatCode="_-* #\ ##0\ _€_-;\-* #\ ##0\ _€_-;_-* &quot;-&quot;??\ _€_-;_-@_-">
                  <c:v>1591.7187260559936</c:v>
                </c:pt>
                <c:pt idx="31" formatCode="_-* #\ ##0\ _€_-;\-* #\ ##0\ _€_-;_-* &quot;-&quot;??\ _€_-;_-@_-">
                  <c:v>1596.9885443247222</c:v>
                </c:pt>
                <c:pt idx="32" formatCode="_-* #\ ##0\ _€_-;\-* #\ ##0\ _€_-;_-* &quot;-&quot;??\ _€_-;_-@_-">
                  <c:v>1600.0550396296007</c:v>
                </c:pt>
                <c:pt idx="33" formatCode="_-* #\ ##0\ _€_-;\-* #\ ##0\ _€_-;_-* &quot;-&quot;??\ _€_-;_-@_-">
                  <c:v>1606.3140263839723</c:v>
                </c:pt>
                <c:pt idx="34" formatCode="_-* #\ ##0\ _€_-;\-* #\ ##0\ _€_-;_-* &quot;-&quot;??\ _€_-;_-@_-">
                  <c:v>1609.203698457781</c:v>
                </c:pt>
                <c:pt idx="35" formatCode="_-* #\ ##0\ _€_-;\-* #\ ##0\ _€_-;_-* &quot;-&quot;??\ _€_-;_-@_-">
                  <c:v>1613.6052098129858</c:v>
                </c:pt>
                <c:pt idx="36" formatCode="_-* #\ ##0\ _€_-;\-* #\ ##0\ _€_-;_-* &quot;-&quot;??\ _€_-;_-@_-">
                  <c:v>1616.7579247370934</c:v>
                </c:pt>
                <c:pt idx="37" formatCode="_-* #\ ##0\ _€_-;\-* #\ ##0\ _€_-;_-* &quot;-&quot;??\ _€_-;_-@_-">
                  <c:v>1619.8004425809727</c:v>
                </c:pt>
                <c:pt idx="38" formatCode="_-* #\ ##0\ _€_-;\-* #\ ##0\ _€_-;_-* &quot;-&quot;??\ _€_-;_-@_-">
                  <c:v>1623.5009345146684</c:v>
                </c:pt>
                <c:pt idx="39" formatCode="_-* #\ ##0\ _€_-;\-* #\ ##0\ _€_-;_-* &quot;-&quot;??\ _€_-;_-@_-">
                  <c:v>1627.6509289343694</c:v>
                </c:pt>
                <c:pt idx="40" formatCode="_-* #\ ##0\ _€_-;\-* #\ ##0\ _€_-;_-* &quot;-&quot;??\ _€_-;_-@_-">
                  <c:v>1631.0789754055738</c:v>
                </c:pt>
                <c:pt idx="41" formatCode="_-* #\ ##0\ _€_-;\-* #\ ##0\ _€_-;_-* &quot;-&quot;??\ _€_-;_-@_-">
                  <c:v>1632.0743682540581</c:v>
                </c:pt>
                <c:pt idx="42" formatCode="_-* #\ ##0\ _€_-;\-* #\ ##0\ _€_-;_-* &quot;-&quot;??\ _€_-;_-@_-">
                  <c:v>1636.0179444513983</c:v>
                </c:pt>
                <c:pt idx="43" formatCode="_-* #\ ##0\ _€_-;\-* #\ ##0\ _€_-;_-* &quot;-&quot;??\ _€_-;_-@_-">
                  <c:v>1640.5319985589417</c:v>
                </c:pt>
                <c:pt idx="44" formatCode="_-* #\ ##0\ _€_-;\-* #\ ##0\ _€_-;_-* &quot;-&quot;??\ _€_-;_-@_-">
                  <c:v>1646.1690236814068</c:v>
                </c:pt>
                <c:pt idx="45" formatCode="_-* #\ ##0\ _€_-;\-* #\ ##0\ _€_-;_-* &quot;-&quot;??\ _€_-;_-@_-">
                  <c:v>1652.6901572967611</c:v>
                </c:pt>
                <c:pt idx="46" formatCode="_-* #\ ##0\ _€_-;\-* #\ ##0\ _€_-;_-* &quot;-&quot;??\ _€_-;_-@_-">
                  <c:v>1658.1723902040312</c:v>
                </c:pt>
                <c:pt idx="47" formatCode="_-* #\ ##0\ _€_-;\-* #\ ##0\ _€_-;_-* &quot;-&quot;??\ _€_-;_-@_-">
                  <c:v>1660.0974324263063</c:v>
                </c:pt>
                <c:pt idx="48" formatCode="_-* #\ ##0\ _€_-;\-* #\ ##0\ _€_-;_-* &quot;-&quot;??\ _€_-;_-@_-">
                  <c:v>1663.5115658685506</c:v>
                </c:pt>
                <c:pt idx="49" formatCode="_-* #\ ##0\ _€_-;\-* #\ ##0\ _€_-;_-* &quot;-&quot;??\ _€_-;_-@_-">
                  <c:v>1667.7169023357274</c:v>
                </c:pt>
                <c:pt idx="50" formatCode="_-* #\ ##0\ _€_-;\-* #\ ##0\ _€_-;_-* &quot;-&quot;??\ _€_-;_-@_-">
                  <c:v>1671.5381465423454</c:v>
                </c:pt>
                <c:pt idx="51" formatCode="_-* #\ ##0\ _€_-;\-* #\ ##0\ _€_-;_-* &quot;-&quot;??\ _€_-;_-@_-">
                  <c:v>1675.8859653137911</c:v>
                </c:pt>
                <c:pt idx="52" formatCode="_-* #\ ##0\ _€_-;\-* #\ ##0\ _€_-;_-* &quot;-&quot;??\ _€_-;_-@_-">
                  <c:v>1679.9497522112426</c:v>
                </c:pt>
                <c:pt idx="53" formatCode="_-* #\ ##0\ _€_-;\-* #\ ##0\ _€_-;_-* &quot;-&quot;??\ _€_-;_-@_-">
                  <c:v>1683.9055964062914</c:v>
                </c:pt>
                <c:pt idx="54" formatCode="_-* #\ ##0\ _€_-;\-* #\ ##0\ _€_-;_-* &quot;-&quot;??\ _€_-;_-@_-">
                  <c:v>1686.5317906430698</c:v>
                </c:pt>
                <c:pt idx="55" formatCode="_-* #\ ##0\ _€_-;\-* #\ ##0\ _€_-;_-* &quot;-&quot;??\ _€_-;_-@_-">
                  <c:v>1689.0182896194051</c:v>
                </c:pt>
                <c:pt idx="56" formatCode="_-* #\ ##0\ _€_-;\-* #\ ##0\ _€_-;_-* &quot;-&quot;??\ _€_-;_-@_-">
                  <c:v>1692.330704801012</c:v>
                </c:pt>
                <c:pt idx="57" formatCode="_-* #\ ##0\ _€_-;\-* #\ ##0\ _€_-;_-* &quot;-&quot;??\ _€_-;_-@_-">
                  <c:v>1698.6747181092769</c:v>
                </c:pt>
                <c:pt idx="58" formatCode="_-* #\ ##0\ _€_-;\-* #\ ##0\ _€_-;_-* &quot;-&quot;??\ _€_-;_-@_-">
                  <c:v>1706.3866049776739</c:v>
                </c:pt>
                <c:pt idx="59" formatCode="_-* #\ ##0\ _€_-;\-* #\ ##0\ _€_-;_-* &quot;-&quot;??\ _€_-;_-@_-">
                  <c:v>1714.2619699718257</c:v>
                </c:pt>
                <c:pt idx="60" formatCode="_-* #\ ##0\ _€_-;\-* #\ ##0\ _€_-;_-* &quot;-&quot;??\ _€_-;_-@_-">
                  <c:v>1721.5407615425104</c:v>
                </c:pt>
                <c:pt idx="61" formatCode="_-* #\ ##0\ _€_-;\-* #\ ##0\ _€_-;_-* &quot;-&quot;??\ _€_-;_-@_-">
                  <c:v>1728.534202208242</c:v>
                </c:pt>
                <c:pt idx="62" formatCode="_-* #\ ##0\ _€_-;\-* #\ ##0\ _€_-;_-* &quot;-&quot;??\ _€_-;_-@_-">
                  <c:v>1734.6789764531661</c:v>
                </c:pt>
                <c:pt idx="63" formatCode="_-* #\ ##0\ _€_-;\-* #\ ##0\ _€_-;_-* &quot;-&quot;??\ _€_-;_-@_-">
                  <c:v>1741.6107649071619</c:v>
                </c:pt>
                <c:pt idx="64" formatCode="_-* #\ ##0\ _€_-;\-* #\ ##0\ _€_-;_-* &quot;-&quot;??\ _€_-;_-@_-">
                  <c:v>1748.4830768546012</c:v>
                </c:pt>
                <c:pt idx="65" formatCode="_-* #\ ##0\ _€_-;\-* #\ ##0\ _€_-;_-* &quot;-&quot;??\ _€_-;_-@_-">
                  <c:v>1755.6705114550641</c:v>
                </c:pt>
                <c:pt idx="66" formatCode="_-* #\ ##0\ _€_-;\-* #\ ##0\ _€_-;_-* &quot;-&quot;??\ _€_-;_-@_-">
                  <c:v>1764.4831590895026</c:v>
                </c:pt>
                <c:pt idx="67" formatCode="_-* #\ ##0\ _€_-;\-* #\ ##0\ _€_-;_-* &quot;-&quot;??\ _€_-;_-@_-">
                  <c:v>1772.90280697099</c:v>
                </c:pt>
                <c:pt idx="68" formatCode="_-* #\ ##0\ _€_-;\-* #\ ##0\ _€_-;_-* &quot;-&quot;??\ _€_-;_-@_-">
                  <c:v>1780.0894759124947</c:v>
                </c:pt>
                <c:pt idx="69" formatCode="_-* #\ ##0\ _€_-;\-* #\ ##0\ _€_-;_-* &quot;-&quot;??\ _€_-;_-@_-">
                  <c:v>1786.6982874124749</c:v>
                </c:pt>
                <c:pt idx="70" formatCode="_-* #\ ##0\ _€_-;\-* #\ ##0\ _€_-;_-* &quot;-&quot;??\ _€_-;_-@_-">
                  <c:v>1794.5304305115185</c:v>
                </c:pt>
              </c:numCache>
            </c:numRef>
          </c:val>
          <c:smooth val="0"/>
          <c:extLst>
            <c:ext xmlns:c16="http://schemas.microsoft.com/office/drawing/2014/chart" uri="{C3380CC4-5D6E-409C-BE32-E72D297353CC}">
              <c16:uniqueId val="{00000091-B71A-42C6-BA9C-F7E7306AB7BE}"/>
            </c:ext>
          </c:extLst>
        </c:ser>
        <c:ser>
          <c:idx val="4"/>
          <c:order val="4"/>
          <c:tx>
            <c:strRef>
              <c:f>'Fig 2.6'!$C$9</c:f>
              <c:strCache>
                <c:ptCount val="1"/>
                <c:pt idx="0">
                  <c:v>0,7%</c:v>
                </c:pt>
              </c:strCache>
            </c:strRef>
          </c:tx>
          <c:spPr>
            <a:ln w="28575">
              <a:solidFill>
                <a:srgbClr val="800000"/>
              </a:solidFill>
            </a:ln>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B71A-42C6-BA9C-F7E7306AB7BE}"/>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B71A-42C6-BA9C-F7E7306AB7BE}"/>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B71A-42C6-BA9C-F7E7306AB7BE}"/>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B71A-42C6-BA9C-F7E7306AB7BE}"/>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B71A-42C6-BA9C-F7E7306AB7BE}"/>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B71A-42C6-BA9C-F7E7306AB7BE}"/>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B71A-42C6-BA9C-F7E7306AB7BE}"/>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B71A-42C6-BA9C-F7E7306AB7BE}"/>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B71A-42C6-BA9C-F7E7306AB7BE}"/>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B71A-42C6-BA9C-F7E7306AB7BE}"/>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B71A-42C6-BA9C-F7E7306AB7BE}"/>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B71A-42C6-BA9C-F7E7306AB7BE}"/>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B71A-42C6-BA9C-F7E7306AB7BE}"/>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B71A-42C6-BA9C-F7E7306AB7BE}"/>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B71A-42C6-BA9C-F7E7306AB7BE}"/>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B71A-42C6-BA9C-F7E7306AB7BE}"/>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B71A-42C6-BA9C-F7E7306AB7BE}"/>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B71A-42C6-BA9C-F7E7306AB7BE}"/>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B71A-42C6-BA9C-F7E7306AB7BE}"/>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B71A-42C6-BA9C-F7E7306AB7BE}"/>
                </c:ext>
              </c:extLst>
            </c:dLbl>
            <c:dLbl>
              <c:idx val="20"/>
              <c:layout/>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6-B71A-42C6-BA9C-F7E7306AB7BE}"/>
                </c:ext>
              </c:extLst>
            </c:dLbl>
            <c:dLbl>
              <c:idx val="21"/>
              <c:layout/>
              <c:tx>
                <c:rich>
                  <a:bodyPr/>
                  <a:lstStyle/>
                  <a:p>
                    <a:fld id="{7F2E10CB-9F5C-41E1-B274-4D8AE9D3AF14}"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7-B71A-42C6-BA9C-F7E7306AB7BE}"/>
                </c:ext>
              </c:extLst>
            </c:dLbl>
            <c:dLbl>
              <c:idx val="22"/>
              <c:layout/>
              <c:tx>
                <c:rich>
                  <a:bodyPr/>
                  <a:lstStyle/>
                  <a:p>
                    <a:fld id="{D801631B-EFA8-4E49-8D8F-DEE6BB92F12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8-B71A-42C6-BA9C-F7E7306AB7BE}"/>
                </c:ext>
              </c:extLst>
            </c:dLbl>
            <c:dLbl>
              <c:idx val="23"/>
              <c:layout/>
              <c:tx>
                <c:rich>
                  <a:bodyPr/>
                  <a:lstStyle/>
                  <a:p>
                    <a:fld id="{2C66452B-CAD5-4295-92C8-BC69796F248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9-B71A-42C6-BA9C-F7E7306AB7BE}"/>
                </c:ext>
              </c:extLst>
            </c:dLbl>
            <c:dLbl>
              <c:idx val="24"/>
              <c:layout/>
              <c:tx>
                <c:rich>
                  <a:bodyPr/>
                  <a:lstStyle/>
                  <a:p>
                    <a:fld id="{12E00722-834C-46D7-BE49-1085B6E001F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A-B71A-42C6-BA9C-F7E7306AB7BE}"/>
                </c:ext>
              </c:extLst>
            </c:dLbl>
            <c:dLbl>
              <c:idx val="25"/>
              <c:layout/>
              <c:tx>
                <c:rich>
                  <a:bodyPr/>
                  <a:lstStyle/>
                  <a:p>
                    <a:fld id="{A543C253-DE6A-4C3D-B416-34592F3E50B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B-B71A-42C6-BA9C-F7E7306AB7BE}"/>
                </c:ext>
              </c:extLst>
            </c:dLbl>
            <c:dLbl>
              <c:idx val="26"/>
              <c:layout/>
              <c:tx>
                <c:rich>
                  <a:bodyPr/>
                  <a:lstStyle/>
                  <a:p>
                    <a:fld id="{2B5332BB-DF7A-4124-8D5E-CA922E9D612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C-B71A-42C6-BA9C-F7E7306AB7BE}"/>
                </c:ext>
              </c:extLst>
            </c:dLbl>
            <c:dLbl>
              <c:idx val="27"/>
              <c:layout/>
              <c:tx>
                <c:rich>
                  <a:bodyPr/>
                  <a:lstStyle/>
                  <a:p>
                    <a:fld id="{47910FC8-FE80-4250-95E6-36C8A473A2E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D-B71A-42C6-BA9C-F7E7306AB7BE}"/>
                </c:ext>
              </c:extLst>
            </c:dLbl>
            <c:dLbl>
              <c:idx val="28"/>
              <c:layout/>
              <c:tx>
                <c:rich>
                  <a:bodyPr/>
                  <a:lstStyle/>
                  <a:p>
                    <a:fld id="{106187EA-6138-471D-9A72-5DBB7E5CB94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E-B71A-42C6-BA9C-F7E7306AB7BE}"/>
                </c:ext>
              </c:extLst>
            </c:dLbl>
            <c:dLbl>
              <c:idx val="29"/>
              <c:layout/>
              <c:tx>
                <c:rich>
                  <a:bodyPr/>
                  <a:lstStyle/>
                  <a:p>
                    <a:fld id="{16E085A7-FCD2-4141-B4E7-ED5EB1A66B4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AF-B71A-42C6-BA9C-F7E7306AB7BE}"/>
                </c:ext>
              </c:extLst>
            </c:dLbl>
            <c:dLbl>
              <c:idx val="30"/>
              <c:layout/>
              <c:tx>
                <c:rich>
                  <a:bodyPr/>
                  <a:lstStyle/>
                  <a:p>
                    <a:fld id="{36D74712-B0E7-4F51-902C-E5BE06CCAD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0-B71A-42C6-BA9C-F7E7306AB7BE}"/>
                </c:ext>
              </c:extLst>
            </c:dLbl>
            <c:dLbl>
              <c:idx val="31"/>
              <c:layout/>
              <c:tx>
                <c:rich>
                  <a:bodyPr/>
                  <a:lstStyle/>
                  <a:p>
                    <a:fld id="{335CB3D2-FCE6-4393-82C6-9DF3AC0672F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1-B71A-42C6-BA9C-F7E7306AB7BE}"/>
                </c:ext>
              </c:extLst>
            </c:dLbl>
            <c:dLbl>
              <c:idx val="32"/>
              <c:layout/>
              <c:tx>
                <c:rich>
                  <a:bodyPr/>
                  <a:lstStyle/>
                  <a:p>
                    <a:fld id="{5DE5484F-DD78-46A4-913B-8A81DE7F3F8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2-B71A-42C6-BA9C-F7E7306AB7BE}"/>
                </c:ext>
              </c:extLst>
            </c:dLbl>
            <c:dLbl>
              <c:idx val="33"/>
              <c:layout/>
              <c:tx>
                <c:rich>
                  <a:bodyPr/>
                  <a:lstStyle/>
                  <a:p>
                    <a:fld id="{90E665A4-564E-4C68-8FD3-A0A3A070892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3-B71A-42C6-BA9C-F7E7306AB7BE}"/>
                </c:ext>
              </c:extLst>
            </c:dLbl>
            <c:dLbl>
              <c:idx val="34"/>
              <c:layout/>
              <c:tx>
                <c:rich>
                  <a:bodyPr/>
                  <a:lstStyle/>
                  <a:p>
                    <a:fld id="{EDE6F7C9-28D9-449B-858F-42E44BD06F3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4-B71A-42C6-BA9C-F7E7306AB7BE}"/>
                </c:ext>
              </c:extLst>
            </c:dLbl>
            <c:dLbl>
              <c:idx val="35"/>
              <c:layout/>
              <c:tx>
                <c:rich>
                  <a:bodyPr/>
                  <a:lstStyle/>
                  <a:p>
                    <a:fld id="{FDFF3D7A-2497-4B92-A233-97C60DBF665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5-B71A-42C6-BA9C-F7E7306AB7BE}"/>
                </c:ext>
              </c:extLst>
            </c:dLbl>
            <c:dLbl>
              <c:idx val="36"/>
              <c:layout/>
              <c:tx>
                <c:rich>
                  <a:bodyPr/>
                  <a:lstStyle/>
                  <a:p>
                    <a:fld id="{36B41049-A958-4209-9A30-ACF02276367A}"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6-B71A-42C6-BA9C-F7E7306AB7BE}"/>
                </c:ext>
              </c:extLst>
            </c:dLbl>
            <c:dLbl>
              <c:idx val="37"/>
              <c:layout/>
              <c:tx>
                <c:rich>
                  <a:bodyPr/>
                  <a:lstStyle/>
                  <a:p>
                    <a:fld id="{E6ED6F24-E0A2-4477-8C4B-153F211CE44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7-B71A-42C6-BA9C-F7E7306AB7BE}"/>
                </c:ext>
              </c:extLst>
            </c:dLbl>
            <c:dLbl>
              <c:idx val="38"/>
              <c:layout/>
              <c:tx>
                <c:rich>
                  <a:bodyPr/>
                  <a:lstStyle/>
                  <a:p>
                    <a:fld id="{3A706190-8062-4363-9B75-38D6314180D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8-B71A-42C6-BA9C-F7E7306AB7BE}"/>
                </c:ext>
              </c:extLst>
            </c:dLbl>
            <c:dLbl>
              <c:idx val="39"/>
              <c:layout/>
              <c:tx>
                <c:rich>
                  <a:bodyPr/>
                  <a:lstStyle/>
                  <a:p>
                    <a:fld id="{F44A848C-09A7-4548-BB5F-C2EEB57EB3E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9-B71A-42C6-BA9C-F7E7306AB7BE}"/>
                </c:ext>
              </c:extLst>
            </c:dLbl>
            <c:dLbl>
              <c:idx val="40"/>
              <c:layout/>
              <c:tx>
                <c:rich>
                  <a:bodyPr/>
                  <a:lstStyle/>
                  <a:p>
                    <a:fld id="{3FDEBD9E-2469-477D-8822-3A29346C1B9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A-B71A-42C6-BA9C-F7E7306AB7BE}"/>
                </c:ext>
              </c:extLst>
            </c:dLbl>
            <c:dLbl>
              <c:idx val="41"/>
              <c:layout/>
              <c:tx>
                <c:rich>
                  <a:bodyPr/>
                  <a:lstStyle/>
                  <a:p>
                    <a:fld id="{DAEBBA03-8D65-4B0E-B17F-E839E5A7133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B-B71A-42C6-BA9C-F7E7306AB7BE}"/>
                </c:ext>
              </c:extLst>
            </c:dLbl>
            <c:dLbl>
              <c:idx val="42"/>
              <c:layout/>
              <c:tx>
                <c:rich>
                  <a:bodyPr/>
                  <a:lstStyle/>
                  <a:p>
                    <a:fld id="{87CA5FD4-C69E-45E4-867D-4C592CA5D44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C-B71A-42C6-BA9C-F7E7306AB7BE}"/>
                </c:ext>
              </c:extLst>
            </c:dLbl>
            <c:dLbl>
              <c:idx val="43"/>
              <c:layout/>
              <c:tx>
                <c:rich>
                  <a:bodyPr/>
                  <a:lstStyle/>
                  <a:p>
                    <a:fld id="{60DCC546-7B6C-4A42-B0B0-6C83E457EE75}"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D-B71A-42C6-BA9C-F7E7306AB7BE}"/>
                </c:ext>
              </c:extLst>
            </c:dLbl>
            <c:dLbl>
              <c:idx val="44"/>
              <c:layout/>
              <c:tx>
                <c:rich>
                  <a:bodyPr/>
                  <a:lstStyle/>
                  <a:p>
                    <a:fld id="{1A55AC81-F720-4A64-9B89-B1AC495EE6C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E-B71A-42C6-BA9C-F7E7306AB7BE}"/>
                </c:ext>
              </c:extLst>
            </c:dLbl>
            <c:dLbl>
              <c:idx val="45"/>
              <c:layout/>
              <c:tx>
                <c:rich>
                  <a:bodyPr/>
                  <a:lstStyle/>
                  <a:p>
                    <a:fld id="{7C3F83FB-D9F3-47E1-9A0D-2F151F2C34C7}"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BF-B71A-42C6-BA9C-F7E7306AB7BE}"/>
                </c:ext>
              </c:extLst>
            </c:dLbl>
            <c:dLbl>
              <c:idx val="46"/>
              <c:layout/>
              <c:tx>
                <c:rich>
                  <a:bodyPr/>
                  <a:lstStyle/>
                  <a:p>
                    <a:fld id="{44BAC2B4-94E7-4F2C-9F87-D8C761E9453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0-B71A-42C6-BA9C-F7E7306AB7BE}"/>
                </c:ext>
              </c:extLst>
            </c:dLbl>
            <c:dLbl>
              <c:idx val="47"/>
              <c:layout/>
              <c:tx>
                <c:rich>
                  <a:bodyPr/>
                  <a:lstStyle/>
                  <a:p>
                    <a:fld id="{F1DD2A11-346C-4D3B-87B7-D9E321DF2FB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1-B71A-42C6-BA9C-F7E7306AB7BE}"/>
                </c:ext>
              </c:extLst>
            </c:dLbl>
            <c:dLbl>
              <c:idx val="48"/>
              <c:layout/>
              <c:tx>
                <c:rich>
                  <a:bodyPr/>
                  <a:lstStyle/>
                  <a:p>
                    <a:fld id="{9837DDA8-74E9-4045-8433-5C7DAD296311}"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2-B71A-42C6-BA9C-F7E7306AB7BE}"/>
                </c:ext>
              </c:extLst>
            </c:dLbl>
            <c:dLbl>
              <c:idx val="49"/>
              <c:layout/>
              <c:tx>
                <c:rich>
                  <a:bodyPr/>
                  <a:lstStyle/>
                  <a:p>
                    <a:fld id="{3363A771-AA68-41F6-B3E4-22F28F5F5093}"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3-B71A-42C6-BA9C-F7E7306AB7BE}"/>
                </c:ext>
              </c:extLst>
            </c:dLbl>
            <c:dLbl>
              <c:idx val="50"/>
              <c:layout/>
              <c:tx>
                <c:rich>
                  <a:bodyPr/>
                  <a:lstStyle/>
                  <a:p>
                    <a:fld id="{55B47689-4B51-4B4D-BD6A-A7B884D36EA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4-B71A-42C6-BA9C-F7E7306AB7BE}"/>
                </c:ext>
              </c:extLst>
            </c:dLbl>
            <c:dLbl>
              <c:idx val="51"/>
              <c:layout/>
              <c:tx>
                <c:rich>
                  <a:bodyPr/>
                  <a:lstStyle/>
                  <a:p>
                    <a:fld id="{87B8FB09-BA2B-4369-B404-0FB6FDC8FC56}"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5-B71A-42C6-BA9C-F7E7306AB7BE}"/>
                </c:ext>
              </c:extLst>
            </c:dLbl>
            <c:dLbl>
              <c:idx val="52"/>
              <c:layout/>
              <c:tx>
                <c:rich>
                  <a:bodyPr/>
                  <a:lstStyle/>
                  <a:p>
                    <a:fld id="{436FCC39-6353-47A6-BC7F-9D4F72074A19}"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6-B71A-42C6-BA9C-F7E7306AB7BE}"/>
                </c:ext>
              </c:extLst>
            </c:dLbl>
            <c:dLbl>
              <c:idx val="53"/>
              <c:layout/>
              <c:tx>
                <c:rich>
                  <a:bodyPr/>
                  <a:lstStyle/>
                  <a:p>
                    <a:fld id="{EE2A3F60-141B-4283-B9D5-C0389758836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7-B71A-42C6-BA9C-F7E7306AB7BE}"/>
                </c:ext>
              </c:extLst>
            </c:dLbl>
            <c:dLbl>
              <c:idx val="54"/>
              <c:layout/>
              <c:tx>
                <c:rich>
                  <a:bodyPr/>
                  <a:lstStyle/>
                  <a:p>
                    <a:fld id="{D75B6856-AE7A-4581-8C84-017E22644058}"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8-B71A-42C6-BA9C-F7E7306AB7BE}"/>
                </c:ext>
              </c:extLst>
            </c:dLbl>
            <c:dLbl>
              <c:idx val="55"/>
              <c:layout/>
              <c:tx>
                <c:rich>
                  <a:bodyPr/>
                  <a:lstStyle/>
                  <a:p>
                    <a:fld id="{423BD1C1-C3A4-4433-8B64-2AB68F2FE4DB}"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9-B71A-42C6-BA9C-F7E7306AB7BE}"/>
                </c:ext>
              </c:extLst>
            </c:dLbl>
            <c:dLbl>
              <c:idx val="56"/>
              <c:layout/>
              <c:tx>
                <c:rich>
                  <a:bodyPr/>
                  <a:lstStyle/>
                  <a:p>
                    <a:fld id="{02024A4A-7E7F-4B54-A310-313D2E9ED1C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A-B71A-42C6-BA9C-F7E7306AB7BE}"/>
                </c:ext>
              </c:extLst>
            </c:dLbl>
            <c:dLbl>
              <c:idx val="57"/>
              <c:layout/>
              <c:tx>
                <c:rich>
                  <a:bodyPr/>
                  <a:lstStyle/>
                  <a:p>
                    <a:fld id="{60565A0A-6E99-41C2-940C-3E436C644EC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B-B71A-42C6-BA9C-F7E7306AB7BE}"/>
                </c:ext>
              </c:extLst>
            </c:dLbl>
            <c:dLbl>
              <c:idx val="58"/>
              <c:layout/>
              <c:tx>
                <c:rich>
                  <a:bodyPr/>
                  <a:lstStyle/>
                  <a:p>
                    <a:fld id="{96F52547-AB25-4A2D-BFDA-2C8FD1EDB0F2}"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C-B71A-42C6-BA9C-F7E7306AB7BE}"/>
                </c:ext>
              </c:extLst>
            </c:dLbl>
            <c:dLbl>
              <c:idx val="59"/>
              <c:layout/>
              <c:tx>
                <c:rich>
                  <a:bodyPr/>
                  <a:lstStyle/>
                  <a:p>
                    <a:fld id="{A8051A54-B55E-43DD-A079-5FC39B86031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D-B71A-42C6-BA9C-F7E7306AB7BE}"/>
                </c:ext>
              </c:extLst>
            </c:dLbl>
            <c:dLbl>
              <c:idx val="60"/>
              <c:layout/>
              <c:tx>
                <c:rich>
                  <a:bodyPr/>
                  <a:lstStyle/>
                  <a:p>
                    <a:fld id="{7FF7304D-4CAC-4987-941E-F3B8EE93132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E-B71A-42C6-BA9C-F7E7306AB7BE}"/>
                </c:ext>
              </c:extLst>
            </c:dLbl>
            <c:dLbl>
              <c:idx val="61"/>
              <c:layout/>
              <c:tx>
                <c:rich>
                  <a:bodyPr/>
                  <a:lstStyle/>
                  <a:p>
                    <a:fld id="{05AA00C1-CCC3-497F-8EB0-A6710047B8C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CF-B71A-42C6-BA9C-F7E7306AB7BE}"/>
                </c:ext>
              </c:extLst>
            </c:dLbl>
            <c:dLbl>
              <c:idx val="62"/>
              <c:layout/>
              <c:tx>
                <c:rich>
                  <a:bodyPr/>
                  <a:lstStyle/>
                  <a:p>
                    <a:fld id="{B7986EE1-26C0-4547-BD9D-18AF3647F2A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0-B71A-42C6-BA9C-F7E7306AB7BE}"/>
                </c:ext>
              </c:extLst>
            </c:dLbl>
            <c:dLbl>
              <c:idx val="63"/>
              <c:layout/>
              <c:tx>
                <c:rich>
                  <a:bodyPr/>
                  <a:lstStyle/>
                  <a:p>
                    <a:fld id="{70BEBAE5-64BE-47F2-A4AD-D8491956E9ED}"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1-B71A-42C6-BA9C-F7E7306AB7BE}"/>
                </c:ext>
              </c:extLst>
            </c:dLbl>
            <c:dLbl>
              <c:idx val="64"/>
              <c:layout/>
              <c:tx>
                <c:rich>
                  <a:bodyPr/>
                  <a:lstStyle/>
                  <a:p>
                    <a:fld id="{C88986D0-7F29-4852-9CCC-FC25F01F7DB0}"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2-B71A-42C6-BA9C-F7E7306AB7BE}"/>
                </c:ext>
              </c:extLst>
            </c:dLbl>
            <c:dLbl>
              <c:idx val="65"/>
              <c:layout/>
              <c:tx>
                <c:rich>
                  <a:bodyPr/>
                  <a:lstStyle/>
                  <a:p>
                    <a:fld id="{DF89FDEC-0D32-474E-8D3F-7847C6BA2E9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3-B71A-42C6-BA9C-F7E7306AB7BE}"/>
                </c:ext>
              </c:extLst>
            </c:dLbl>
            <c:dLbl>
              <c:idx val="66"/>
              <c:layout/>
              <c:tx>
                <c:rich>
                  <a:bodyPr/>
                  <a:lstStyle/>
                  <a:p>
                    <a:fld id="{2AB1AB6F-BF36-4012-8E30-249C183554E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4-B71A-42C6-BA9C-F7E7306AB7BE}"/>
                </c:ext>
              </c:extLst>
            </c:dLbl>
            <c:dLbl>
              <c:idx val="67"/>
              <c:layout/>
              <c:tx>
                <c:rich>
                  <a:bodyPr/>
                  <a:lstStyle/>
                  <a:p>
                    <a:fld id="{09485C48-02D8-4B3A-918C-CD2DEBB8F7BE}"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5-B71A-42C6-BA9C-F7E7306AB7BE}"/>
                </c:ext>
              </c:extLst>
            </c:dLbl>
            <c:dLbl>
              <c:idx val="68"/>
              <c:layout/>
              <c:tx>
                <c:rich>
                  <a:bodyPr/>
                  <a:lstStyle/>
                  <a:p>
                    <a:fld id="{33FBD4E0-1F36-4805-8D83-C5D6E0B3D53F}"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6-B71A-42C6-BA9C-F7E7306AB7BE}"/>
                </c:ext>
              </c:extLst>
            </c:dLbl>
            <c:dLbl>
              <c:idx val="69"/>
              <c:layout/>
              <c:tx>
                <c:rich>
                  <a:bodyPr/>
                  <a:lstStyle/>
                  <a:p>
                    <a:fld id="{3F00DA0E-0DB0-48B6-8857-CF26BAFC954C}"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D7-B71A-42C6-BA9C-F7E7306AB7BE}"/>
                </c:ext>
              </c:extLst>
            </c:dLbl>
            <c:dLbl>
              <c:idx val="70"/>
              <c:layout/>
              <c:tx>
                <c:rich>
                  <a:bodyPr/>
                  <a:lstStyle/>
                  <a:p>
                    <a:fld id="{D60F79D3-0513-4A72-9EBE-28739CDD1104}" type="CELLRANGE">
                      <a:rPr lang="fr-FR"/>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D8-B71A-42C6-BA9C-F7E7306AB7BE}"/>
                </c:ext>
              </c:extLst>
            </c:dLbl>
            <c:spPr>
              <a:noFill/>
              <a:ln>
                <a:noFill/>
              </a:ln>
              <a:effectLst/>
            </c:spPr>
            <c:txPr>
              <a:bodyPr wrap="square" lIns="38100" tIns="19050" rIns="38100" bIns="19050" anchor="ctr">
                <a:spAutoFit/>
              </a:bodyPr>
              <a:lstStyle/>
              <a:p>
                <a:pPr>
                  <a:defRPr sz="1100" b="1">
                    <a:solidFill>
                      <a:srgbClr val="800000"/>
                    </a:solidFill>
                  </a:defRPr>
                </a:pPr>
                <a:endParaRPr lang="fr-FR"/>
              </a:p>
            </c:txPr>
            <c:dLblPos val="b"/>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 2.6'!$D$4:$BV$4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2.6'!$D$9:$BV$9</c:f>
              <c:numCache>
                <c:formatCode>0.0%</c:formatCode>
                <c:ptCount val="71"/>
                <c:pt idx="20" formatCode="_-* #\ ##0\ _€_-;\-* #\ ##0\ _€_-;_-* &quot;-&quot;??\ _€_-;_-@_-">
                  <c:v>1544.4834626149836</c:v>
                </c:pt>
                <c:pt idx="21" formatCode="_-* #\ ##0\ _€_-;\-* #\ ##0\ _€_-;_-* &quot;-&quot;??\ _€_-;_-@_-">
                  <c:v>1541.958594559736</c:v>
                </c:pt>
                <c:pt idx="22" formatCode="_-* #\ ##0\ _€_-;\-* #\ ##0\ _€_-;_-* &quot;-&quot;??\ _€_-;_-@_-">
                  <c:v>1522.599561461617</c:v>
                </c:pt>
                <c:pt idx="23" formatCode="_-* #\ ##0\ _€_-;\-* #\ ##0\ _€_-;_-* &quot;-&quot;??\ _€_-;_-@_-">
                  <c:v>1532.6117550910353</c:v>
                </c:pt>
                <c:pt idx="24" formatCode="_-* #\ ##0\ _€_-;\-* #\ ##0\ _€_-;_-* &quot;-&quot;??\ _€_-;_-@_-">
                  <c:v>1560.8271253442745</c:v>
                </c:pt>
                <c:pt idx="25" formatCode="_-* #\ ##0\ _€_-;\-* #\ ##0\ _€_-;_-* &quot;-&quot;??\ _€_-;_-@_-">
                  <c:v>1572.4756771593604</c:v>
                </c:pt>
                <c:pt idx="26" formatCode="_-* #\ ##0\ _€_-;\-* #\ ##0\ _€_-;_-* &quot;-&quot;??\ _€_-;_-@_-">
                  <c:v>1574.8419658959522</c:v>
                </c:pt>
                <c:pt idx="27" formatCode="_-* #\ ##0\ _€_-;\-* #\ ##0\ _€_-;_-* &quot;-&quot;??\ _€_-;_-@_-">
                  <c:v>1576.4911880695197</c:v>
                </c:pt>
                <c:pt idx="28" formatCode="_-* #\ ##0\ _€_-;\-* #\ ##0\ _€_-;_-* &quot;-&quot;??\ _€_-;_-@_-">
                  <c:v>1576.1194286481416</c:v>
                </c:pt>
                <c:pt idx="29" formatCode="_-* #\ ##0\ _€_-;\-* #\ ##0\ _€_-;_-* &quot;-&quot;??\ _€_-;_-@_-">
                  <c:v>1584.196261932984</c:v>
                </c:pt>
                <c:pt idx="30" formatCode="_-* #\ ##0\ _€_-;\-* #\ ##0\ _€_-;_-* &quot;-&quot;??\ _€_-;_-@_-">
                  <c:v>1590.422787200396</c:v>
                </c:pt>
                <c:pt idx="31" formatCode="_-* #\ ##0\ _€_-;\-* #\ ##0\ _€_-;_-* &quot;-&quot;??\ _€_-;_-@_-">
                  <c:v>1595.1179612269341</c:v>
                </c:pt>
                <c:pt idx="32" formatCode="_-* #\ ##0\ _€_-;\-* #\ ##0\ _€_-;_-* &quot;-&quot;??\ _€_-;_-@_-">
                  <c:v>1597.1489684298806</c:v>
                </c:pt>
                <c:pt idx="33" formatCode="_-* #\ ##0\ _€_-;\-* #\ ##0\ _€_-;_-* &quot;-&quot;??\ _€_-;_-@_-">
                  <c:v>1601.9629352860527</c:v>
                </c:pt>
                <c:pt idx="34" formatCode="_-* #\ ##0\ _€_-;\-* #\ ##0\ _€_-;_-* &quot;-&quot;??\ _€_-;_-@_-">
                  <c:v>1603.5660266750272</c:v>
                </c:pt>
                <c:pt idx="35" formatCode="_-* #\ ##0\ _€_-;\-* #\ ##0\ _€_-;_-* &quot;-&quot;??\ _€_-;_-@_-">
                  <c:v>1606.5991357915509</c:v>
                </c:pt>
                <c:pt idx="36" formatCode="_-* #\ ##0\ _€_-;\-* #\ ##0\ _€_-;_-* &quot;-&quot;??\ _€_-;_-@_-">
                  <c:v>1608.413906141197</c:v>
                </c:pt>
                <c:pt idx="37" formatCode="_-* #\ ##0\ _€_-;\-* #\ ##0\ _€_-;_-* &quot;-&quot;??\ _€_-;_-@_-">
                  <c:v>1609.9618799859468</c:v>
                </c:pt>
                <c:pt idx="38" formatCode="_-* #\ ##0\ _€_-;\-* #\ ##0\ _€_-;_-* &quot;-&quot;??\ _€_-;_-@_-">
                  <c:v>1612.0345449228075</c:v>
                </c:pt>
                <c:pt idx="39" formatCode="_-* #\ ##0\ _€_-;\-* #\ ##0\ _€_-;_-* &quot;-&quot;??\ _€_-;_-@_-">
                  <c:v>1614.5673995155091</c:v>
                </c:pt>
                <c:pt idx="40" formatCode="_-* #\ ##0\ _€_-;\-* #\ ##0\ _€_-;_-* &quot;-&quot;??\ _€_-;_-@_-">
                  <c:v>1616.1967933880603</c:v>
                </c:pt>
                <c:pt idx="41" formatCode="_-* #\ ##0\ _€_-;\-* #\ ##0\ _€_-;_-* &quot;-&quot;??\ _€_-;_-@_-">
                  <c:v>1615.4807601822961</c:v>
                </c:pt>
                <c:pt idx="42" formatCode="_-* #\ ##0\ _€_-;\-* #\ ##0\ _€_-;_-* &quot;-&quot;??\ _€_-;_-@_-">
                  <c:v>1617.5871159930798</c:v>
                </c:pt>
                <c:pt idx="43" formatCode="_-* #\ ##0\ _€_-;\-* #\ ##0\ _€_-;_-* &quot;-&quot;??\ _€_-;_-@_-">
                  <c:v>1620.326827221555</c:v>
                </c:pt>
                <c:pt idx="44" formatCode="_-* #\ ##0\ _€_-;\-* #\ ##0\ _€_-;_-* &quot;-&quot;??\ _€_-;_-@_-">
                  <c:v>1623.8805977283637</c:v>
                </c:pt>
                <c:pt idx="45" formatCode="_-* #\ ##0\ _€_-;\-* #\ ##0\ _€_-;_-* &quot;-&quot;??\ _€_-;_-@_-">
                  <c:v>1628.6800874075768</c:v>
                </c:pt>
                <c:pt idx="46" formatCode="_-* #\ ##0\ _€_-;\-* #\ ##0\ _€_-;_-* &quot;-&quot;??\ _€_-;_-@_-">
                  <c:v>1632.2626275843593</c:v>
                </c:pt>
                <c:pt idx="47" formatCode="_-* #\ ##0\ _€_-;\-* #\ ##0\ _€_-;_-* &quot;-&quot;??\ _€_-;_-@_-">
                  <c:v>1631.7191366871807</c:v>
                </c:pt>
                <c:pt idx="48" formatCode="_-* #\ ##0\ _€_-;\-* #\ ##0\ _€_-;_-* &quot;-&quot;??\ _€_-;_-@_-">
                  <c:v>1632.868582998595</c:v>
                </c:pt>
                <c:pt idx="49" formatCode="_-* #\ ##0\ _€_-;\-* #\ ##0\ _€_-;_-* &quot;-&quot;??\ _€_-;_-@_-">
                  <c:v>1634.7993098006878</c:v>
                </c:pt>
                <c:pt idx="50" formatCode="_-* #\ ##0\ _€_-;\-* #\ ##0\ _€_-;_-* &quot;-&quot;??\ _€_-;_-@_-">
                  <c:v>1636.2867947974471</c:v>
                </c:pt>
                <c:pt idx="51" formatCode="_-* #\ ##0\ _€_-;\-* #\ ##0\ _€_-;_-* &quot;-&quot;??\ _€_-;_-@_-">
                  <c:v>1638.4979091573355</c:v>
                </c:pt>
                <c:pt idx="52" formatCode="_-* #\ ##0\ _€_-;\-* #\ ##0\ _€_-;_-* &quot;-&quot;??\ _€_-;_-@_-">
                  <c:v>1640.213901254504</c:v>
                </c:pt>
                <c:pt idx="53" formatCode="_-* #\ ##0\ _€_-;\-* #\ ##0\ _€_-;_-* &quot;-&quot;??\ _€_-;_-@_-">
                  <c:v>1641.6472636855797</c:v>
                </c:pt>
                <c:pt idx="54" formatCode="_-* #\ ##0\ _€_-;\-* #\ ##0\ _€_-;_-* &quot;-&quot;??\ _€_-;_-@_-">
                  <c:v>1641.56439347375</c:v>
                </c:pt>
                <c:pt idx="55" formatCode="_-* #\ ##0\ _€_-;\-* #\ ##0\ _€_-;_-* &quot;-&quot;??\ _€_-;_-@_-">
                  <c:v>1641.2845079025153</c:v>
                </c:pt>
                <c:pt idx="56" formatCode="_-* #\ ##0\ _€_-;\-* #\ ##0\ _€_-;_-* &quot;-&quot;??\ _€_-;_-@_-">
                  <c:v>1641.8003190654608</c:v>
                </c:pt>
                <c:pt idx="57" formatCode="_-* #\ ##0\ _€_-;\-* #\ ##0\ _€_-;_-* &quot;-&quot;??\ _€_-;_-@_-">
                  <c:v>1645.2780074575878</c:v>
                </c:pt>
                <c:pt idx="58" formatCode="_-* #\ ##0\ _€_-;\-* #\ ##0\ _€_-;_-* &quot;-&quot;??\ _€_-;_-@_-">
                  <c:v>1650.0637043259346</c:v>
                </c:pt>
                <c:pt idx="59" formatCode="_-* #\ ##0\ _€_-;\-* #\ ##0\ _€_-;_-* &quot;-&quot;??\ _€_-;_-@_-">
                  <c:v>1654.6431020174202</c:v>
                </c:pt>
                <c:pt idx="60" formatCode="_-* #\ ##0\ _€_-;\-* #\ ##0\ _€_-;_-* &quot;-&quot;??\ _€_-;_-@_-">
                  <c:v>1658.858491789113</c:v>
                </c:pt>
                <c:pt idx="61" formatCode="_-* #\ ##0\ _€_-;\-* #\ ##0\ _€_-;_-* &quot;-&quot;??\ _€_-;_-@_-">
                  <c:v>1662.6471873071084</c:v>
                </c:pt>
                <c:pt idx="62" formatCode="_-* #\ ##0\ _€_-;\-* #\ ##0\ _€_-;_-* &quot;-&quot;??\ _€_-;_-@_-">
                  <c:v>1665.5842776261318</c:v>
                </c:pt>
                <c:pt idx="63" formatCode="_-* #\ ##0\ _€_-;\-* #\ ##0\ _€_-;_-* &quot;-&quot;??\ _€_-;_-@_-">
                  <c:v>1669.041585311568</c:v>
                </c:pt>
                <c:pt idx="64" formatCode="_-* #\ ##0\ _€_-;\-* #\ ##0\ _€_-;_-* &quot;-&quot;??\ _€_-;_-@_-">
                  <c:v>1672.6456470208614</c:v>
                </c:pt>
                <c:pt idx="65" formatCode="_-* #\ ##0\ _€_-;\-* #\ ##0\ _€_-;_-* &quot;-&quot;??\ _€_-;_-@_-">
                  <c:v>1676.648513392905</c:v>
                </c:pt>
                <c:pt idx="66" formatCode="_-* #\ ##0\ _€_-;\-* #\ ##0\ _€_-;_-* &quot;-&quot;??\ _€_-;_-@_-">
                  <c:v>1681.7211628163464</c:v>
                </c:pt>
                <c:pt idx="67" formatCode="_-* #\ ##0\ _€_-;\-* #\ ##0\ _€_-;_-* &quot;-&quot;??\ _€_-;_-@_-">
                  <c:v>1686.4449369322424</c:v>
                </c:pt>
                <c:pt idx="68" formatCode="_-* #\ ##0\ _€_-;\-* #\ ##0\ _€_-;_-* &quot;-&quot;??\ _€_-;_-@_-">
                  <c:v>1689.932560379154</c:v>
                </c:pt>
                <c:pt idx="69" formatCode="_-* #\ ##0\ _€_-;\-* #\ ##0\ _€_-;_-* &quot;-&quot;??\ _€_-;_-@_-">
                  <c:v>1692.8346552722635</c:v>
                </c:pt>
                <c:pt idx="70" formatCode="_-* #\ ##0\ _€_-;\-* #\ ##0\ _€_-;_-* &quot;-&quot;??\ _€_-;_-@_-">
                  <c:v>1696.7925751915207</c:v>
                </c:pt>
              </c:numCache>
            </c:numRef>
          </c:val>
          <c:smooth val="0"/>
          <c:extLst>
            <c:ext xmlns:c15="http://schemas.microsoft.com/office/drawing/2012/chart" uri="{02D57815-91ED-43cb-92C2-25804820EDAC}">
              <c15:datalabelsRange>
                <c15:f>'Fig 2.6'!$D$19:$BV$19</c15:f>
                <c15:dlblRangeCache>
                  <c:ptCount val="71"/>
                  <c:pt idx="70">
                    <c:v>1 697 €</c:v>
                  </c:pt>
                </c15:dlblRangeCache>
              </c15:datalabelsRange>
            </c:ext>
            <c:ext xmlns:c16="http://schemas.microsoft.com/office/drawing/2014/chart" uri="{C3380CC4-5D6E-409C-BE32-E72D297353CC}">
              <c16:uniqueId val="{000000D9-B71A-42C6-BA9C-F7E7306AB7BE}"/>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tickMarkSkip val="5"/>
        <c:noMultiLvlLbl val="0"/>
      </c:catAx>
      <c:valAx>
        <c:axId val="174643456"/>
        <c:scaling>
          <c:orientation val="minMax"/>
          <c:min val="1000"/>
        </c:scaling>
        <c:delete val="0"/>
        <c:axPos val="l"/>
        <c:title>
          <c:tx>
            <c:rich>
              <a:bodyPr/>
              <a:lstStyle/>
              <a:p>
                <a:pPr>
                  <a:defRPr/>
                </a:pPr>
                <a:r>
                  <a:rPr lang="en-US"/>
                  <a:t>En euros 2020 </a:t>
                </a:r>
              </a:p>
            </c:rich>
          </c:tx>
          <c:layout>
            <c:manualLayout>
              <c:xMode val="edge"/>
              <c:yMode val="edge"/>
              <c:x val="0"/>
              <c:y val="0.27573348348348348"/>
            </c:manualLayout>
          </c:layout>
          <c:overlay val="0"/>
        </c:title>
        <c:numFmt formatCode="General" sourceLinked="0"/>
        <c:majorTickMark val="out"/>
        <c:minorTickMark val="none"/>
        <c:tickLblPos val="nextTo"/>
        <c:crossAx val="174641536"/>
        <c:crosses val="autoZero"/>
        <c:crossBetween val="between"/>
        <c:majorUnit val="500"/>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1152525</xdr:colOff>
      <xdr:row>11</xdr:row>
      <xdr:rowOff>142875</xdr:rowOff>
    </xdr:from>
    <xdr:to>
      <xdr:col>16</xdr:col>
      <xdr:colOff>266701</xdr:colOff>
      <xdr:row>30</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1066800</xdr:colOff>
      <xdr:row>31</xdr:row>
      <xdr:rowOff>114300</xdr:rowOff>
    </xdr:from>
    <xdr:to>
      <xdr:col>19</xdr:col>
      <xdr:colOff>352425</xdr:colOff>
      <xdr:row>36</xdr:row>
      <xdr:rowOff>57150</xdr:rowOff>
    </xdr:to>
    <xdr:sp macro="" textlink="">
      <xdr:nvSpPr>
        <xdr:cNvPr id="2" name="ZoneTexte 1"/>
        <xdr:cNvSpPr txBox="1"/>
      </xdr:nvSpPr>
      <xdr:spPr>
        <a:xfrm>
          <a:off x="1790700" y="6115050"/>
          <a:ext cx="86296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 projections COR – septembre 2022. </a:t>
          </a:r>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xdr:colOff>
      <xdr:row>10</xdr:row>
      <xdr:rowOff>177164</xdr:rowOff>
    </xdr:from>
    <xdr:to>
      <xdr:col>23</xdr:col>
      <xdr:colOff>133349</xdr:colOff>
      <xdr:row>26</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27</xdr:row>
      <xdr:rowOff>19050</xdr:rowOff>
    </xdr:from>
    <xdr:to>
      <xdr:col>25</xdr:col>
      <xdr:colOff>285750</xdr:colOff>
      <xdr:row>32</xdr:row>
      <xdr:rowOff>57150</xdr:rowOff>
    </xdr:to>
    <xdr:sp macro="" textlink="">
      <xdr:nvSpPr>
        <xdr:cNvPr id="3" name="ZoneTexte 2"/>
        <xdr:cNvSpPr txBox="1"/>
      </xdr:nvSpPr>
      <xdr:spPr>
        <a:xfrm>
          <a:off x="3371850" y="5200650"/>
          <a:ext cx="74104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résidents en France, retraités de droit direct de l’ensemble des régimes de retraite français légalement obligatoires.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161925</xdr:colOff>
      <xdr:row>10</xdr:row>
      <xdr:rowOff>28575</xdr:rowOff>
    </xdr:from>
    <xdr:to>
      <xdr:col>17</xdr:col>
      <xdr:colOff>66675</xdr:colOff>
      <xdr:row>25</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26</xdr:row>
      <xdr:rowOff>66676</xdr:rowOff>
    </xdr:from>
    <xdr:to>
      <xdr:col>17</xdr:col>
      <xdr:colOff>95250</xdr:colOff>
      <xdr:row>30</xdr:row>
      <xdr:rowOff>28576</xdr:rowOff>
    </xdr:to>
    <xdr:sp macro="" textlink="">
      <xdr:nvSpPr>
        <xdr:cNvPr id="3" name="ZoneTexte 2"/>
        <xdr:cNvSpPr txBox="1"/>
      </xdr:nvSpPr>
      <xdr:spPr>
        <a:xfrm>
          <a:off x="4943475" y="5067301"/>
          <a:ext cx="62769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retraités de droit direct de l’ensemble des régimes de retraite français légalement obligatoires.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457198</xdr:colOff>
      <xdr:row>13</xdr:row>
      <xdr:rowOff>190498</xdr:rowOff>
    </xdr:from>
    <xdr:to>
      <xdr:col>16</xdr:col>
      <xdr:colOff>76200</xdr:colOff>
      <xdr:row>38</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714375</xdr:colOff>
      <xdr:row>39</xdr:row>
      <xdr:rowOff>66675</xdr:rowOff>
    </xdr:from>
    <xdr:to>
      <xdr:col>17</xdr:col>
      <xdr:colOff>666750</xdr:colOff>
      <xdr:row>46</xdr:row>
      <xdr:rowOff>161925</xdr:rowOff>
    </xdr:to>
    <xdr:sp macro="" textlink="">
      <xdr:nvSpPr>
        <xdr:cNvPr id="3" name="ZoneTexte 2"/>
        <xdr:cNvSpPr txBox="1"/>
      </xdr:nvSpPr>
      <xdr:spPr>
        <a:xfrm>
          <a:off x="4476750" y="7524750"/>
          <a:ext cx="972502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entre 2021 et 2027, la part des dépenses de retraite dans le PIB progresserait de 0,1 %. Le contexte économique et les règles du système de retraite (taux de retraité et pension relative, cf. ci-dessous) contribueraient à baisser de 0,7 point chacun cette part tandis que le vieillissement démographique contribuerait à l’augmenter de 1,6 point.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la situation démographique du pays correspond au rapport entre la population âgée de 65 ans et plus et celle âgée de 20 à 64 ans. Le contexte économique correspond au produit de la part des rémunérations du travail dans la richesse produite et de l’inverse du taux d’emploi. Enfin les règles du système de retraite sont appréhendées à travers le taux de retraités et la pension moyenne relative aux revenus d’activité.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0.05325</cdr:x>
      <cdr:y>0.03389</cdr:y>
    </cdr:from>
    <cdr:to>
      <cdr:x>0.98477</cdr:x>
      <cdr:y>0.84717</cdr:y>
    </cdr:to>
    <cdr:grpSp>
      <cdr:nvGrpSpPr>
        <cdr:cNvPr id="8" name="Groupe 7"/>
        <cdr:cNvGrpSpPr/>
      </cdr:nvGrpSpPr>
      <cdr:grpSpPr>
        <a:xfrm xmlns:a="http://schemas.openxmlformats.org/drawingml/2006/main">
          <a:off x="488947" y="155591"/>
          <a:ext cx="8553312" cy="3733810"/>
          <a:chOff x="0" y="0"/>
          <a:chExt cx="8553382" cy="3733810"/>
        </a:xfrm>
      </cdr:grpSpPr>
      <cdr:sp macro="" textlink="">
        <cdr:nvSpPr>
          <cdr:cNvPr id="9" name="ZoneTexte 1"/>
          <cdr:cNvSpPr txBox="1"/>
        </cdr:nvSpPr>
        <cdr:spPr>
          <a:xfrm xmlns:a="http://schemas.openxmlformats.org/drawingml/2006/main">
            <a:off x="0"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2021-2027</a:t>
            </a:r>
          </a:p>
        </cdr:txBody>
      </cdr:sp>
      <cdr:sp macro="" textlink="">
        <cdr:nvSpPr>
          <cdr:cNvPr id="13" name="ZoneTexte 1"/>
          <cdr:cNvSpPr txBox="1"/>
        </cdr:nvSpPr>
        <cdr:spPr>
          <a:xfrm xmlns:a="http://schemas.openxmlformats.org/drawingml/2006/main">
            <a:off x="2215118"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2027-2032</a:t>
            </a:r>
          </a:p>
        </cdr:txBody>
      </cdr:sp>
      <cdr:sp macro="" textlink="">
        <cdr:nvSpPr>
          <cdr:cNvPr id="14" name="ZoneTexte 1"/>
          <cdr:cNvSpPr txBox="1"/>
        </cdr:nvSpPr>
        <cdr:spPr>
          <a:xfrm xmlns:a="http://schemas.openxmlformats.org/drawingml/2006/main">
            <a:off x="4430236"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2032-2060</a:t>
            </a:r>
          </a:p>
        </cdr:txBody>
      </cdr:sp>
      <cdr:sp macro="" textlink="">
        <cdr:nvSpPr>
          <cdr:cNvPr id="15" name="ZoneTexte 1"/>
          <cdr:cNvSpPr txBox="1"/>
        </cdr:nvSpPr>
        <cdr:spPr>
          <a:xfrm xmlns:a="http://schemas.openxmlformats.org/drawingml/2006/main">
            <a:off x="6645354" y="0"/>
            <a:ext cx="1908028" cy="3733810"/>
          </a:xfrm>
          <a:prstGeom xmlns:a="http://schemas.openxmlformats.org/drawingml/2006/main" prst="rect">
            <a:avLst/>
          </a:prstGeom>
          <a:ln xmlns:a="http://schemas.openxmlformats.org/drawingml/2006/main" w="19050">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tx2"/>
                </a:solidFill>
              </a:rPr>
              <a:t>2060-2070</a:t>
            </a: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2</xdr:col>
      <xdr:colOff>457199</xdr:colOff>
      <xdr:row>17</xdr:row>
      <xdr:rowOff>0</xdr:rowOff>
    </xdr:from>
    <xdr:to>
      <xdr:col>16</xdr:col>
      <xdr:colOff>180974</xdr:colOff>
      <xdr:row>40</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41</xdr:row>
      <xdr:rowOff>142875</xdr:rowOff>
    </xdr:from>
    <xdr:to>
      <xdr:col>20</xdr:col>
      <xdr:colOff>476250</xdr:colOff>
      <xdr:row>47</xdr:row>
      <xdr:rowOff>28575</xdr:rowOff>
    </xdr:to>
    <xdr:sp macro="" textlink="">
      <xdr:nvSpPr>
        <xdr:cNvPr id="3" name="ZoneTexte 2"/>
        <xdr:cNvSpPr txBox="1"/>
      </xdr:nvSpPr>
      <xdr:spPr>
        <a:xfrm>
          <a:off x="1609725" y="6838950"/>
          <a:ext cx="109632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 : projections COR – septembre 2022 et juin 2021. </a:t>
          </a: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180975</xdr:colOff>
      <xdr:row>13</xdr:row>
      <xdr:rowOff>57150</xdr:rowOff>
    </xdr:from>
    <xdr:to>
      <xdr:col>9</xdr:col>
      <xdr:colOff>95250</xdr:colOff>
      <xdr:row>21</xdr:row>
      <xdr:rowOff>114300</xdr:rowOff>
    </xdr:to>
    <xdr:sp macro="" textlink="">
      <xdr:nvSpPr>
        <xdr:cNvPr id="2" name="ZoneTexte 1"/>
        <xdr:cNvSpPr txBox="1"/>
      </xdr:nvSpPr>
      <xdr:spPr>
        <a:xfrm>
          <a:off x="333375" y="2695575"/>
          <a:ext cx="9144000"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2027, le dépenses de retraite sont plus élevées de 0,1 point de PIB dans le présent rapport que dans le rapport de juin 2021. L’effet dû aux seules dépenses est estimé à 0,9 point de PIB (dont 0,2 point provient des révisions démographiques sur la mortalité, 0,7 point des revalorisations de pensions liées à l’inflation sur la période 2022-2027). L’effet dû aux révisions du PIB est estimé à -0,7 point dont -0,4 point en volume et -03 point aux prix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projections COR – septembre 2022 et juin 2021. </a:t>
          </a:r>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2185146</xdr:colOff>
      <xdr:row>13</xdr:row>
      <xdr:rowOff>85164</xdr:rowOff>
    </xdr:from>
    <xdr:to>
      <xdr:col>6</xdr:col>
      <xdr:colOff>422293</xdr:colOff>
      <xdr:row>29</xdr:row>
      <xdr:rowOff>97164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672353</xdr:colOff>
      <xdr:row>13</xdr:row>
      <xdr:rowOff>51547</xdr:rowOff>
    </xdr:from>
    <xdr:to>
      <xdr:col>12</xdr:col>
      <xdr:colOff>243000</xdr:colOff>
      <xdr:row>29</xdr:row>
      <xdr:rowOff>63547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2286000</xdr:colOff>
      <xdr:row>30</xdr:row>
      <xdr:rowOff>179294</xdr:rowOff>
    </xdr:from>
    <xdr:to>
      <xdr:col>16</xdr:col>
      <xdr:colOff>358588</xdr:colOff>
      <xdr:row>37</xdr:row>
      <xdr:rowOff>11206</xdr:rowOff>
    </xdr:to>
    <xdr:sp macro="" textlink="">
      <xdr:nvSpPr>
        <xdr:cNvPr id="4" name="ZoneTexte 3"/>
        <xdr:cNvSpPr txBox="1"/>
      </xdr:nvSpPr>
      <xdr:spPr>
        <a:xfrm>
          <a:off x="3048000" y="6185647"/>
          <a:ext cx="10343029"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79 % des ressources du système de retraite provenaient de cotisations sociales.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y compris le FSV mais hors le RAFP qui est un régime par capitalisation. Les cotisations sociales incluent la cotisation au régime de la FPE des employeurs de fonctionnaires d’État. Le besoin de financement est couvert par recours à la dette ou l’utilisation de réserves.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rapports à la CCSS 2002-2021 ; calculs SG-COR. </a:t>
          </a:r>
          <a:endParaRPr lang="fr-FR" sz="1100"/>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0.00305</cdr:x>
      <cdr:y>0.73119</cdr:y>
    </cdr:from>
    <cdr:to>
      <cdr:x>0.10375</cdr:x>
      <cdr:y>0.84842</cdr:y>
    </cdr:to>
    <cdr:sp macro="" textlink="">
      <cdr:nvSpPr>
        <cdr:cNvPr id="3" name="Ellipse 2"/>
        <cdr:cNvSpPr/>
      </cdr:nvSpPr>
      <cdr:spPr>
        <a:xfrm xmlns:a="http://schemas.openxmlformats.org/drawingml/2006/main">
          <a:off x="11206" y="2237455"/>
          <a:ext cx="369770" cy="358723"/>
        </a:xfrm>
        <a:prstGeom xmlns:a="http://schemas.openxmlformats.org/drawingml/2006/main" prst="ellipse">
          <a:avLst/>
        </a:prstGeom>
        <a:noFill xmlns:a="http://schemas.openxmlformats.org/drawingml/2006/main"/>
        <a:ln xmlns:a="http://schemas.openxmlformats.org/drawingml/2006/main">
          <a:solidFill>
            <a:schemeClr val="accent2">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8.xml><?xml version="1.0" encoding="utf-8"?>
<xdr:wsDr xmlns:xdr="http://schemas.openxmlformats.org/drawingml/2006/spreadsheetDrawing" xmlns:a="http://schemas.openxmlformats.org/drawingml/2006/main">
  <xdr:twoCellAnchor>
    <xdr:from>
      <xdr:col>3</xdr:col>
      <xdr:colOff>416719</xdr:colOff>
      <xdr:row>10</xdr:row>
      <xdr:rowOff>71437</xdr:rowOff>
    </xdr:from>
    <xdr:to>
      <xdr:col>14</xdr:col>
      <xdr:colOff>624416</xdr:colOff>
      <xdr:row>29</xdr:row>
      <xdr:rowOff>169333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486833</xdr:colOff>
      <xdr:row>31</xdr:row>
      <xdr:rowOff>10584</xdr:rowOff>
    </xdr:from>
    <xdr:to>
      <xdr:col>14</xdr:col>
      <xdr:colOff>296333</xdr:colOff>
      <xdr:row>35</xdr:row>
      <xdr:rowOff>84667</xdr:rowOff>
    </xdr:to>
    <xdr:sp macro="" textlink="">
      <xdr:nvSpPr>
        <xdr:cNvPr id="3" name="ZoneTexte 2"/>
        <xdr:cNvSpPr txBox="1"/>
      </xdr:nvSpPr>
      <xdr:spPr>
        <a:xfrm>
          <a:off x="4699000" y="5958417"/>
          <a:ext cx="7842250" cy="836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89,6 % des ressources du système de retraite provenaient des revenus d’activité.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y compris le FSV mais hors le RAFP qui est un régime par capitalisation.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rapports à la CCSS 2002-2021 ; calculs SG-COR. </a:t>
          </a:r>
          <a:endParaRPr lang="fr-FR"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0.02366</cdr:x>
      <cdr:y>0.83384</cdr:y>
    </cdr:from>
    <cdr:to>
      <cdr:x>0.07806</cdr:x>
      <cdr:y>0.92468</cdr:y>
    </cdr:to>
    <cdr:sp macro="" textlink="">
      <cdr:nvSpPr>
        <cdr:cNvPr id="2" name="Ellipse 1"/>
        <cdr:cNvSpPr/>
      </cdr:nvSpPr>
      <cdr:spPr>
        <a:xfrm xmlns:a="http://schemas.openxmlformats.org/drawingml/2006/main">
          <a:off x="194991" y="3099717"/>
          <a:ext cx="448280" cy="337688"/>
        </a:xfrm>
        <a:prstGeom xmlns:a="http://schemas.openxmlformats.org/drawingml/2006/main" prst="ellipse">
          <a:avLst/>
        </a:prstGeom>
        <a:noFill xmlns:a="http://schemas.openxmlformats.org/drawingml/2006/main"/>
        <a:ln xmlns:a="http://schemas.openxmlformats.org/drawingml/2006/main">
          <a:solidFill>
            <a:srgbClr val="C00000"/>
          </a:solid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400048</xdr:colOff>
      <xdr:row>10</xdr:row>
      <xdr:rowOff>104775</xdr:rowOff>
    </xdr:from>
    <xdr:to>
      <xdr:col>20</xdr:col>
      <xdr:colOff>171449</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26</xdr:row>
      <xdr:rowOff>57150</xdr:rowOff>
    </xdr:from>
    <xdr:to>
      <xdr:col>22</xdr:col>
      <xdr:colOff>28575</xdr:colOff>
      <xdr:row>31</xdr:row>
      <xdr:rowOff>57150</xdr:rowOff>
    </xdr:to>
    <xdr:sp macro="" textlink="">
      <xdr:nvSpPr>
        <xdr:cNvPr id="3" name="ZoneTexte 2"/>
        <xdr:cNvSpPr txBox="1"/>
      </xdr:nvSpPr>
      <xdr:spPr>
        <a:xfrm>
          <a:off x="4333875" y="5095875"/>
          <a:ext cx="81438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À compter de 2020, les comptes de la CRPNPAC (régime complémentaire du personnel navigant de l’aviation civile), sont inclus.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 comptabilité nationale INSEE. </a:t>
          </a:r>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14286</xdr:colOff>
      <xdr:row>10</xdr:row>
      <xdr:rowOff>190496</xdr:rowOff>
    </xdr:from>
    <xdr:to>
      <xdr:col>12</xdr:col>
      <xdr:colOff>190500</xdr:colOff>
      <xdr:row>34</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36</xdr:row>
      <xdr:rowOff>76200</xdr:rowOff>
    </xdr:from>
    <xdr:to>
      <xdr:col>12</xdr:col>
      <xdr:colOff>619125</xdr:colOff>
      <xdr:row>43</xdr:row>
      <xdr:rowOff>9525</xdr:rowOff>
    </xdr:to>
    <xdr:sp macro="" textlink="">
      <xdr:nvSpPr>
        <xdr:cNvPr id="3" name="ZoneTexte 2"/>
        <xdr:cNvSpPr txBox="1"/>
      </xdr:nvSpPr>
      <xdr:spPr>
        <a:xfrm>
          <a:off x="3733800" y="7658100"/>
          <a:ext cx="91249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10 % des ressources des régimes de base des salariés du privé (y compris sécurité sociale des indépendants) proviennent de cotisations salariales.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les cotisations patronales incluent la cotisation au régime de la FPE des employeurs de fonctionnaires de l’État. Les qualificatifs d’externe et d’interne pour les transferts entre organismes sont relatifs au périmètre du système de retraite incluant le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ressources, y compris les produits financiers.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 à la CCSS 2021, comptes des régimes ; calculs SG-COR. </a:t>
          </a:r>
          <a:endParaRPr lang="fr-FR"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1071561</xdr:colOff>
      <xdr:row>20</xdr:row>
      <xdr:rowOff>180972</xdr:rowOff>
    </xdr:from>
    <xdr:to>
      <xdr:col>10</xdr:col>
      <xdr:colOff>485775</xdr:colOff>
      <xdr:row>43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1095375</xdr:colOff>
      <xdr:row>44</xdr:row>
      <xdr:rowOff>19050</xdr:rowOff>
    </xdr:from>
    <xdr:to>
      <xdr:col>12</xdr:col>
      <xdr:colOff>38100</xdr:colOff>
      <xdr:row>52</xdr:row>
      <xdr:rowOff>85725</xdr:rowOff>
    </xdr:to>
    <xdr:sp macro="" textlink="">
      <xdr:nvSpPr>
        <xdr:cNvPr id="3" name="ZoneTexte 2"/>
        <xdr:cNvSpPr txBox="1"/>
      </xdr:nvSpPr>
      <xdr:spPr>
        <a:xfrm>
          <a:off x="2876550" y="9067800"/>
          <a:ext cx="92297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2021, 63 % des ressources de la CNAV (y compris sécurité sociale des indépendants) proviennent de cotisations sociales.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les cotisations sociales incluent la cotisation au régime de la FPE des employeurs de fonctionnaires de l’État. Les qualificatifs d’externe et d’interne pour les transferts entre organismes sont relatifs au périmètre du système de retraite incluant le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toutes les ressources, y compris les produits financiers.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 à la CCSS 2021, comptes des régimes ; calculs SG-COR. </a:t>
          </a:r>
          <a:endParaRPr lang="fr-FR"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190500</xdr:colOff>
      <xdr:row>14</xdr:row>
      <xdr:rowOff>114300</xdr:rowOff>
    </xdr:from>
    <xdr:to>
      <xdr:col>11</xdr:col>
      <xdr:colOff>361950</xdr:colOff>
      <xdr:row>28</xdr:row>
      <xdr:rowOff>47625</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29</xdr:row>
      <xdr:rowOff>76200</xdr:rowOff>
    </xdr:from>
    <xdr:to>
      <xdr:col>14</xdr:col>
      <xdr:colOff>266700</xdr:colOff>
      <xdr:row>35</xdr:row>
      <xdr:rowOff>0</xdr:rowOff>
    </xdr:to>
    <xdr:sp macro="" textlink="">
      <xdr:nvSpPr>
        <xdr:cNvPr id="3" name="ZoneTexte 2">
          <a:extLst>
            <a:ext uri="{FF2B5EF4-FFF2-40B4-BE49-F238E27FC236}">
              <a16:creationId xmlns:a16="http://schemas.microsoft.com/office/drawing/2014/main" id="{00000000-0008-0000-0E00-000003000000}"/>
            </a:ext>
          </a:extLst>
        </xdr:cNvPr>
        <xdr:cNvSpPr txBox="1"/>
      </xdr:nvSpPr>
      <xdr:spPr>
        <a:xfrm>
          <a:off x="3629025" y="6410325"/>
          <a:ext cx="8439150" cy="106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FPE civils employés dans un ministère et autres employeurs à partir de 2010.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Lecture : en 2020, le taux de cotisation employeur pour la retraite (CNAV + ARRCO, y compris AGFF) d’un salarié non-cadre est de 16,46 % du salaire brut au taux minimum obligatoire ARRCO et le taux de contribution des employeurs de fonctionnaires civils est de 74,28 %.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législation et Compte d'affectation spéciale « pensions ». </a:t>
          </a:r>
          <a:endParaRPr lang="fr-FR" sz="1200">
            <a:effectLst/>
            <a:latin typeface="Times New Roman"/>
            <a:ea typeface="Calibr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304798</xdr:colOff>
      <xdr:row>19</xdr:row>
      <xdr:rowOff>171449</xdr:rowOff>
    </xdr:from>
    <xdr:to>
      <xdr:col>30</xdr:col>
      <xdr:colOff>447675</xdr:colOff>
      <xdr:row>36</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285750</xdr:colOff>
      <xdr:row>37</xdr:row>
      <xdr:rowOff>114300</xdr:rowOff>
    </xdr:from>
    <xdr:to>
      <xdr:col>33</xdr:col>
      <xdr:colOff>257175</xdr:colOff>
      <xdr:row>43</xdr:row>
      <xdr:rowOff>19050</xdr:rowOff>
    </xdr:to>
    <xdr:sp macro="" textlink="">
      <xdr:nvSpPr>
        <xdr:cNvPr id="3" name="ZoneTexte 2"/>
        <xdr:cNvSpPr txBox="1"/>
      </xdr:nvSpPr>
      <xdr:spPr>
        <a:xfrm>
          <a:off x="7610475" y="7258050"/>
          <a:ext cx="91154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0.07638</cdr:x>
      <cdr:y>0.05596</cdr:y>
    </cdr:from>
    <cdr:to>
      <cdr:x>0.07638</cdr:x>
      <cdr:y>0.05596</cdr:y>
    </cdr:to>
    <cdr:grpSp>
      <cdr:nvGrpSpPr>
        <cdr:cNvPr id="6" name="Groupe 5"/>
        <cdr:cNvGrpSpPr/>
      </cdr:nvGrpSpPr>
      <cdr:grpSpPr>
        <a:xfrm xmlns:a="http://schemas.openxmlformats.org/drawingml/2006/main">
          <a:off x="604569" y="181759"/>
          <a:ext cx="0" cy="0"/>
          <a:chOff x="604569" y="181759"/>
          <a:chExt cx="0" cy="0"/>
        </a:xfrm>
      </cdr:grpSpPr>
    </cdr:grpSp>
  </cdr:relSizeAnchor>
  <cdr:relSizeAnchor xmlns:cdr="http://schemas.openxmlformats.org/drawingml/2006/chartDrawing">
    <cdr:from>
      <cdr:x>0.06779</cdr:x>
      <cdr:y>0.02151</cdr:y>
    </cdr:from>
    <cdr:to>
      <cdr:x>0.99094</cdr:x>
      <cdr:y>0.89711</cdr:y>
    </cdr:to>
    <cdr:grpSp>
      <cdr:nvGrpSpPr>
        <cdr:cNvPr id="7" name="Groupe 6"/>
        <cdr:cNvGrpSpPr/>
      </cdr:nvGrpSpPr>
      <cdr:grpSpPr>
        <a:xfrm xmlns:a="http://schemas.openxmlformats.org/drawingml/2006/main">
          <a:off x="536577" y="69865"/>
          <a:ext cx="7306988" cy="2843971"/>
          <a:chOff x="0" y="0"/>
          <a:chExt cx="7306987" cy="2843996"/>
        </a:xfrm>
      </cdr:grpSpPr>
      <cdr:sp macro="" textlink="">
        <cdr:nvSpPr>
          <cdr:cNvPr id="12" name="ZoneTexte 1"/>
          <cdr:cNvSpPr txBox="1"/>
        </cdr:nvSpPr>
        <cdr:spPr>
          <a:xfrm xmlns:a="http://schemas.openxmlformats.org/drawingml/2006/main">
            <a:off x="0" y="0"/>
            <a:ext cx="1285861"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sp macro="" textlink="">
        <cdr:nvSpPr>
          <cdr:cNvPr id="13" name="ZoneTexte 1"/>
          <cdr:cNvSpPr txBox="1"/>
        </cdr:nvSpPr>
        <cdr:spPr>
          <a:xfrm xmlns:a="http://schemas.openxmlformats.org/drawingml/2006/main">
            <a:off x="1380440"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14" name="ZoneTexte 1"/>
          <cdr:cNvSpPr txBox="1"/>
        </cdr:nvSpPr>
        <cdr:spPr>
          <a:xfrm xmlns:a="http://schemas.openxmlformats.org/drawingml/2006/main">
            <a:off x="4391003"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grpSp>
  </cdr:relSizeAnchor>
</c:userShapes>
</file>

<file path=xl/drawings/drawing25.xml><?xml version="1.0" encoding="utf-8"?>
<xdr:wsDr xmlns:xdr="http://schemas.openxmlformats.org/drawingml/2006/spreadsheetDrawing" xmlns:a="http://schemas.openxmlformats.org/drawingml/2006/main">
  <xdr:twoCellAnchor>
    <xdr:from>
      <xdr:col>31</xdr:col>
      <xdr:colOff>226693</xdr:colOff>
      <xdr:row>23</xdr:row>
      <xdr:rowOff>152400</xdr:rowOff>
    </xdr:from>
    <xdr:to>
      <xdr:col>41</xdr:col>
      <xdr:colOff>196693</xdr:colOff>
      <xdr:row>40</xdr:row>
      <xdr:rowOff>117900</xdr:rowOff>
    </xdr:to>
    <xdr:graphicFrame macro="">
      <xdr:nvGraphicFramePr>
        <xdr:cNvPr id="3" name="Graphique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23</xdr:row>
      <xdr:rowOff>152400</xdr:rowOff>
    </xdr:from>
    <xdr:to>
      <xdr:col>31</xdr:col>
      <xdr:colOff>74775</xdr:colOff>
      <xdr:row>40</xdr:row>
      <xdr:rowOff>117900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219075</xdr:colOff>
      <xdr:row>20</xdr:row>
      <xdr:rowOff>19050</xdr:rowOff>
    </xdr:from>
    <xdr:to>
      <xdr:col>30</xdr:col>
      <xdr:colOff>361950</xdr:colOff>
      <xdr:row>23</xdr:row>
      <xdr:rowOff>66675</xdr:rowOff>
    </xdr:to>
    <xdr:sp macro="" textlink="">
      <xdr:nvSpPr>
        <xdr:cNvPr id="2" name="ZoneTexte 1"/>
        <xdr:cNvSpPr txBox="1"/>
      </xdr:nvSpPr>
      <xdr:spPr>
        <a:xfrm>
          <a:off x="10906125" y="3886200"/>
          <a:ext cx="35718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2.17a – Contribution de l’État selon les deux conventions comptables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31</xdr:col>
      <xdr:colOff>209550</xdr:colOff>
      <xdr:row>20</xdr:row>
      <xdr:rowOff>38100</xdr:rowOff>
    </xdr:from>
    <xdr:to>
      <xdr:col>41</xdr:col>
      <xdr:colOff>152400</xdr:colOff>
      <xdr:row>23</xdr:row>
      <xdr:rowOff>66675</xdr:rowOff>
    </xdr:to>
    <xdr:sp macro="" textlink="">
      <xdr:nvSpPr>
        <xdr:cNvPr id="4" name="ZoneTexte 3"/>
        <xdr:cNvSpPr txBox="1"/>
      </xdr:nvSpPr>
      <xdr:spPr>
        <a:xfrm>
          <a:off x="14706600" y="3905250"/>
          <a:ext cx="37528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2.17b – Taux de prélèvement global (en % de la masse des revenus d’activité bruts)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21</xdr:col>
      <xdr:colOff>114300</xdr:colOff>
      <xdr:row>41</xdr:row>
      <xdr:rowOff>95250</xdr:rowOff>
    </xdr:from>
    <xdr:to>
      <xdr:col>44</xdr:col>
      <xdr:colOff>342900</xdr:colOff>
      <xdr:row>47</xdr:row>
      <xdr:rowOff>0</xdr:rowOff>
    </xdr:to>
    <xdr:sp macro="" textlink="">
      <xdr:nvSpPr>
        <xdr:cNvPr id="5" name="ZoneTexte 4"/>
        <xdr:cNvSpPr txBox="1"/>
      </xdr:nvSpPr>
      <xdr:spPr>
        <a:xfrm>
          <a:off x="10801350" y="7962900"/>
          <a:ext cx="89916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13</xdr:row>
      <xdr:rowOff>9525</xdr:rowOff>
    </xdr:from>
    <xdr:to>
      <xdr:col>5</xdr:col>
      <xdr:colOff>523875</xdr:colOff>
      <xdr:row>18</xdr:row>
      <xdr:rowOff>28575</xdr:rowOff>
    </xdr:to>
    <xdr:sp macro="" textlink="">
      <xdr:nvSpPr>
        <xdr:cNvPr id="2" name="ZoneTexte 1"/>
        <xdr:cNvSpPr txBox="1"/>
      </xdr:nvSpPr>
      <xdr:spPr>
        <a:xfrm>
          <a:off x="1781175" y="3400425"/>
          <a:ext cx="7496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2020, le taux de prélèvement d’équilibre des régimes de salariés du secteur privé et des artisans et commerçants, avec prise en compte du ratio démographique pour les 65 ans et plus, est estimé à 23,9 %.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voir méthodologie détaillée de calcul en annexe 5.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législation, données des régimes et calculs SG-COR. </a:t>
          </a:r>
          <a:endParaRPr lang="fr-FR"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781050</xdr:colOff>
      <xdr:row>13</xdr:row>
      <xdr:rowOff>19050</xdr:rowOff>
    </xdr:from>
    <xdr:to>
      <xdr:col>16</xdr:col>
      <xdr:colOff>114300</xdr:colOff>
      <xdr:row>35</xdr:row>
      <xdr:rowOff>123826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847724</xdr:colOff>
      <xdr:row>36</xdr:row>
      <xdr:rowOff>95250</xdr:rowOff>
    </xdr:from>
    <xdr:to>
      <xdr:col>22</xdr:col>
      <xdr:colOff>276224</xdr:colOff>
      <xdr:row>42</xdr:row>
      <xdr:rowOff>0</xdr:rowOff>
    </xdr:to>
    <xdr:sp macro="" textlink="">
      <xdr:nvSpPr>
        <xdr:cNvPr id="2" name="ZoneTexte 1"/>
        <xdr:cNvSpPr txBox="1"/>
      </xdr:nvSpPr>
      <xdr:spPr>
        <a:xfrm>
          <a:off x="3228974" y="7010400"/>
          <a:ext cx="1147762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un solde positif correspond à un excédent, un solde négatif à un besoin de financement. Données hors produits et charges financières, hors dotations et reprises sur provisions. Les regroupements de régimes sont les suivants : salariés privé base = CNAV y compris artisans et commerçants et MSA salariés ; salariés privé compl. = ARRCO, AGIRC, IRCANTEC, RCI et CRPNPAC à compter de 2020 ; fonctionnaires et régimes spéciaux = SRE, CNRACL, CNIEG, SNCF, RATP, CNBF, BDF, FSPOEIE, ENIM, CANSSM et CRPCEN; non-salariés = MSA, CNAVPL, MSA-RCO, CNAVPL-RCO et CNBF-RCO (voir l’annexe 13 pour la liste des sigles).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2002-2021. </a:t>
          </a:r>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371473</xdr:colOff>
      <xdr:row>17</xdr:row>
      <xdr:rowOff>76199</xdr:rowOff>
    </xdr:from>
    <xdr:to>
      <xdr:col>23</xdr:col>
      <xdr:colOff>57150</xdr:colOff>
      <xdr:row>34</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35</xdr:row>
      <xdr:rowOff>57150</xdr:rowOff>
    </xdr:from>
    <xdr:to>
      <xdr:col>23</xdr:col>
      <xdr:colOff>390525</xdr:colOff>
      <xdr:row>41</xdr:row>
      <xdr:rowOff>95250</xdr:rowOff>
    </xdr:to>
    <xdr:sp macro="" textlink="">
      <xdr:nvSpPr>
        <xdr:cNvPr id="3" name="ZoneTexte 2"/>
        <xdr:cNvSpPr txBox="1"/>
      </xdr:nvSpPr>
      <xdr:spPr>
        <a:xfrm>
          <a:off x="4086225" y="6819900"/>
          <a:ext cx="82010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produits et charges financières, hors dotations et reprises sur provisions. Convention EEC : stabilisation des contributions et subventions d’équilibre en proportion du PIB à leur niveau moyen de 2017 à 2021. Convention EPR : cotisations et subventions d’équilibre évoluant de manière à équilibrer chaque année le solde de ces régimes. La barre bleue en pointillé indique l’horizon de pilotage de 25 ans défini par le CSR.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projections COR – septembre 2022. </a:t>
          </a:r>
          <a:endParaRPr lang="fr-FR" sz="1100"/>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0.07638</cdr:x>
      <cdr:y>0.05596</cdr:y>
    </cdr:from>
    <cdr:to>
      <cdr:x>0.07638</cdr:x>
      <cdr:y>0.05596</cdr:y>
    </cdr:to>
    <cdr:grpSp>
      <cdr:nvGrpSpPr>
        <cdr:cNvPr id="6" name="Groupe 5"/>
        <cdr:cNvGrpSpPr/>
      </cdr:nvGrpSpPr>
      <cdr:grpSpPr>
        <a:xfrm xmlns:a="http://schemas.openxmlformats.org/drawingml/2006/main">
          <a:off x="604569" y="181759"/>
          <a:ext cx="0" cy="0"/>
          <a:chOff x="604569" y="181759"/>
          <a:chExt cx="0" cy="0"/>
        </a:xfrm>
      </cdr:grpSpPr>
    </cdr:grpSp>
  </cdr:relSizeAnchor>
  <cdr:relSizeAnchor xmlns:cdr="http://schemas.openxmlformats.org/drawingml/2006/chartDrawing">
    <cdr:from>
      <cdr:x>0.06779</cdr:x>
      <cdr:y>0.02151</cdr:y>
    </cdr:from>
    <cdr:to>
      <cdr:x>0.99094</cdr:x>
      <cdr:y>0.89711</cdr:y>
    </cdr:to>
    <cdr:grpSp>
      <cdr:nvGrpSpPr>
        <cdr:cNvPr id="7" name="Groupe 6"/>
        <cdr:cNvGrpSpPr/>
      </cdr:nvGrpSpPr>
      <cdr:grpSpPr>
        <a:xfrm xmlns:a="http://schemas.openxmlformats.org/drawingml/2006/main">
          <a:off x="536577" y="69865"/>
          <a:ext cx="7306988" cy="2843971"/>
          <a:chOff x="0" y="0"/>
          <a:chExt cx="7306987" cy="2843996"/>
        </a:xfrm>
      </cdr:grpSpPr>
      <cdr:sp macro="" textlink="">
        <cdr:nvSpPr>
          <cdr:cNvPr id="12" name="ZoneTexte 1"/>
          <cdr:cNvSpPr txBox="1"/>
        </cdr:nvSpPr>
        <cdr:spPr>
          <a:xfrm xmlns:a="http://schemas.openxmlformats.org/drawingml/2006/main">
            <a:off x="0" y="0"/>
            <a:ext cx="1285861"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sp macro="" textlink="">
        <cdr:nvSpPr>
          <cdr:cNvPr id="13" name="ZoneTexte 1"/>
          <cdr:cNvSpPr txBox="1"/>
        </cdr:nvSpPr>
        <cdr:spPr>
          <a:xfrm xmlns:a="http://schemas.openxmlformats.org/drawingml/2006/main">
            <a:off x="1380440"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14" name="ZoneTexte 1"/>
          <cdr:cNvSpPr txBox="1"/>
        </cdr:nvSpPr>
        <cdr:spPr>
          <a:xfrm xmlns:a="http://schemas.openxmlformats.org/drawingml/2006/main">
            <a:off x="4391003" y="0"/>
            <a:ext cx="2915984" cy="2843996"/>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grpSp>
  </cdr:relSizeAnchor>
  <cdr:relSizeAnchor xmlns:cdr="http://schemas.openxmlformats.org/drawingml/2006/chartDrawing">
    <cdr:from>
      <cdr:x>0.4288</cdr:x>
      <cdr:y>0.02151</cdr:y>
    </cdr:from>
    <cdr:to>
      <cdr:x>0.43</cdr:x>
      <cdr:y>0.90982</cdr:y>
    </cdr:to>
    <cdr:cxnSp macro="">
      <cdr:nvCxnSpPr>
        <cdr:cNvPr id="15" name="Connecteur droit 14"/>
        <cdr:cNvCxnSpPr/>
      </cdr:nvCxnSpPr>
      <cdr:spPr>
        <a:xfrm xmlns:a="http://schemas.openxmlformats.org/drawingml/2006/main" flipV="1">
          <a:off x="3394075" y="69850"/>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0.81268</cdr:x>
      <cdr:y>0.02444</cdr:y>
    </cdr:from>
    <cdr:to>
      <cdr:x>0.81388</cdr:x>
      <cdr:y>0.91275</cdr:y>
    </cdr:to>
    <cdr:cxnSp macro="">
      <cdr:nvCxnSpPr>
        <cdr:cNvPr id="16" name="Connecteur droit 15"/>
        <cdr:cNvCxnSpPr/>
      </cdr:nvCxnSpPr>
      <cdr:spPr>
        <a:xfrm xmlns:a="http://schemas.openxmlformats.org/drawingml/2006/main" flipV="1">
          <a:off x="6432550" y="79375"/>
          <a:ext cx="9525" cy="2885261"/>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447675</xdr:colOff>
      <xdr:row>36</xdr:row>
      <xdr:rowOff>142875</xdr:rowOff>
    </xdr:from>
    <xdr:to>
      <xdr:col>10</xdr:col>
      <xdr:colOff>555675</xdr:colOff>
      <xdr:row>53</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36</xdr:row>
      <xdr:rowOff>142875</xdr:rowOff>
    </xdr:from>
    <xdr:to>
      <xdr:col>17</xdr:col>
      <xdr:colOff>165150</xdr:colOff>
      <xdr:row>53</xdr:row>
      <xdr:rowOff>180375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276225</xdr:colOff>
      <xdr:row>34</xdr:row>
      <xdr:rowOff>142875</xdr:rowOff>
    </xdr:from>
    <xdr:to>
      <xdr:col>9</xdr:col>
      <xdr:colOff>333375</xdr:colOff>
      <xdr:row>36</xdr:row>
      <xdr:rowOff>85725</xdr:rowOff>
    </xdr:to>
    <xdr:sp macro="" textlink="">
      <xdr:nvSpPr>
        <xdr:cNvPr id="2" name="ZoneTexte 1"/>
        <xdr:cNvSpPr txBox="1"/>
      </xdr:nvSpPr>
      <xdr:spPr>
        <a:xfrm>
          <a:off x="6200775" y="6677025"/>
          <a:ext cx="234315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2.3a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12</xdr:col>
      <xdr:colOff>733425</xdr:colOff>
      <xdr:row>34</xdr:row>
      <xdr:rowOff>180975</xdr:rowOff>
    </xdr:from>
    <xdr:to>
      <xdr:col>15</xdr:col>
      <xdr:colOff>581025</xdr:colOff>
      <xdr:row>36</xdr:row>
      <xdr:rowOff>38100</xdr:rowOff>
    </xdr:to>
    <xdr:sp macro="" textlink="">
      <xdr:nvSpPr>
        <xdr:cNvPr id="5" name="ZoneTexte 4"/>
        <xdr:cNvSpPr txBox="1"/>
      </xdr:nvSpPr>
      <xdr:spPr>
        <a:xfrm>
          <a:off x="11229975" y="6715125"/>
          <a:ext cx="21336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2.3b – Scénario 1,3 %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4</xdr:col>
      <xdr:colOff>228600</xdr:colOff>
      <xdr:row>55</xdr:row>
      <xdr:rowOff>19050</xdr:rowOff>
    </xdr:from>
    <xdr:to>
      <xdr:col>16</xdr:col>
      <xdr:colOff>466725</xdr:colOff>
      <xdr:row>58</xdr:row>
      <xdr:rowOff>161925</xdr:rowOff>
    </xdr:to>
    <xdr:sp macro="" textlink="">
      <xdr:nvSpPr>
        <xdr:cNvPr id="6" name="ZoneTexte 5"/>
        <xdr:cNvSpPr txBox="1"/>
      </xdr:nvSpPr>
      <xdr:spPr>
        <a:xfrm>
          <a:off x="4629150" y="10553700"/>
          <a:ext cx="93821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dépenses hors charges financières et hors transferts internes.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447675</xdr:colOff>
      <xdr:row>37</xdr:row>
      <xdr:rowOff>142875</xdr:rowOff>
    </xdr:from>
    <xdr:to>
      <xdr:col>10</xdr:col>
      <xdr:colOff>555675</xdr:colOff>
      <xdr:row>54</xdr:row>
      <xdr:rowOff>180375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37</xdr:row>
      <xdr:rowOff>142875</xdr:rowOff>
    </xdr:from>
    <xdr:to>
      <xdr:col>17</xdr:col>
      <xdr:colOff>165150</xdr:colOff>
      <xdr:row>54</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609600</xdr:colOff>
      <xdr:row>35</xdr:row>
      <xdr:rowOff>161925</xdr:rowOff>
    </xdr:from>
    <xdr:to>
      <xdr:col>10</xdr:col>
      <xdr:colOff>400050</xdr:colOff>
      <xdr:row>37</xdr:row>
      <xdr:rowOff>123825</xdr:rowOff>
    </xdr:to>
    <xdr:sp macro="" textlink="">
      <xdr:nvSpPr>
        <xdr:cNvPr id="4" name="ZoneTexte 3"/>
        <xdr:cNvSpPr txBox="1"/>
      </xdr:nvSpPr>
      <xdr:spPr>
        <a:xfrm>
          <a:off x="5010150" y="6896100"/>
          <a:ext cx="43624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2.20a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11</xdr:col>
      <xdr:colOff>47625</xdr:colOff>
      <xdr:row>35</xdr:row>
      <xdr:rowOff>171450</xdr:rowOff>
    </xdr:from>
    <xdr:to>
      <xdr:col>17</xdr:col>
      <xdr:colOff>200025</xdr:colOff>
      <xdr:row>37</xdr:row>
      <xdr:rowOff>66675</xdr:rowOff>
    </xdr:to>
    <xdr:sp macro="" textlink="">
      <xdr:nvSpPr>
        <xdr:cNvPr id="5" name="ZoneTexte 4"/>
        <xdr:cNvSpPr txBox="1"/>
      </xdr:nvSpPr>
      <xdr:spPr>
        <a:xfrm>
          <a:off x="9782175" y="6905625"/>
          <a:ext cx="47244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2.20b- Scénario 1,3 % </a:t>
          </a:r>
          <a:r>
            <a:rPr lang="fr-FR" sz="1100" b="0" i="0" u="none" strike="noStrike" baseline="0" smtClean="0">
              <a:solidFill>
                <a:schemeClr val="dk1"/>
              </a:solidFill>
              <a:latin typeface="+mn-lt"/>
              <a:ea typeface="+mn-ea"/>
              <a:cs typeface="+mn-cs"/>
            </a:rPr>
            <a:t>	</a:t>
          </a:r>
        </a:p>
      </xdr:txBody>
    </xdr:sp>
    <xdr:clientData/>
  </xdr:twoCellAnchor>
  <xdr:twoCellAnchor>
    <xdr:from>
      <xdr:col>4</xdr:col>
      <xdr:colOff>114300</xdr:colOff>
      <xdr:row>55</xdr:row>
      <xdr:rowOff>123825</xdr:rowOff>
    </xdr:from>
    <xdr:to>
      <xdr:col>18</xdr:col>
      <xdr:colOff>514350</xdr:colOff>
      <xdr:row>62</xdr:row>
      <xdr:rowOff>28575</xdr:rowOff>
    </xdr:to>
    <xdr:sp macro="" textlink="">
      <xdr:nvSpPr>
        <xdr:cNvPr id="6" name="ZoneTexte 5"/>
        <xdr:cNvSpPr txBox="1"/>
      </xdr:nvSpPr>
      <xdr:spPr>
        <a:xfrm>
          <a:off x="4514850" y="10668000"/>
          <a:ext cx="110680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ressources hors charges financières et hors transferts internes.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447675</xdr:colOff>
      <xdr:row>37</xdr:row>
      <xdr:rowOff>142875</xdr:rowOff>
    </xdr:from>
    <xdr:to>
      <xdr:col>10</xdr:col>
      <xdr:colOff>555675</xdr:colOff>
      <xdr:row>54</xdr:row>
      <xdr:rowOff>180375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37</xdr:row>
      <xdr:rowOff>142875</xdr:rowOff>
    </xdr:from>
    <xdr:to>
      <xdr:col>17</xdr:col>
      <xdr:colOff>165150</xdr:colOff>
      <xdr:row>54</xdr:row>
      <xdr:rowOff>180375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35</xdr:row>
      <xdr:rowOff>95250</xdr:rowOff>
    </xdr:from>
    <xdr:to>
      <xdr:col>10</xdr:col>
      <xdr:colOff>523875</xdr:colOff>
      <xdr:row>37</xdr:row>
      <xdr:rowOff>85725</xdr:rowOff>
    </xdr:to>
    <xdr:sp macro="" textlink="">
      <xdr:nvSpPr>
        <xdr:cNvPr id="4" name="ZoneTexte 3"/>
        <xdr:cNvSpPr txBox="1"/>
      </xdr:nvSpPr>
      <xdr:spPr>
        <a:xfrm>
          <a:off x="4924425" y="6819900"/>
          <a:ext cx="45720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2.21a - Scénario 1,0 %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11</xdr:col>
      <xdr:colOff>9525</xdr:colOff>
      <xdr:row>35</xdr:row>
      <xdr:rowOff>133350</xdr:rowOff>
    </xdr:from>
    <xdr:to>
      <xdr:col>17</xdr:col>
      <xdr:colOff>66675</xdr:colOff>
      <xdr:row>37</xdr:row>
      <xdr:rowOff>104775</xdr:rowOff>
    </xdr:to>
    <xdr:sp macro="" textlink="">
      <xdr:nvSpPr>
        <xdr:cNvPr id="5" name="ZoneTexte 4"/>
        <xdr:cNvSpPr txBox="1"/>
      </xdr:nvSpPr>
      <xdr:spPr>
        <a:xfrm>
          <a:off x="9744075" y="6858000"/>
          <a:ext cx="462915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mn-lt"/>
              <a:ea typeface="+mn-ea"/>
              <a:cs typeface="+mn-cs"/>
            </a:rPr>
            <a:t>Figure 2.21b - Scénario 1,3 % </a:t>
          </a:r>
          <a:r>
            <a:rPr lang="fr-FR" sz="1100" b="0" i="0" u="none" strike="noStrike" baseline="0" smtClean="0">
              <a:solidFill>
                <a:schemeClr val="dk1"/>
              </a:solidFill>
              <a:latin typeface="+mn-lt"/>
              <a:ea typeface="+mn-ea"/>
              <a:cs typeface="+mn-cs"/>
            </a:rPr>
            <a:t>	</a:t>
          </a:r>
        </a:p>
        <a:p>
          <a:endParaRPr lang="fr-FR" sz="1100"/>
        </a:p>
      </xdr:txBody>
    </xdr:sp>
    <xdr:clientData/>
  </xdr:twoCellAnchor>
  <xdr:twoCellAnchor>
    <xdr:from>
      <xdr:col>4</xdr:col>
      <xdr:colOff>428625</xdr:colOff>
      <xdr:row>55</xdr:row>
      <xdr:rowOff>114299</xdr:rowOff>
    </xdr:from>
    <xdr:to>
      <xdr:col>18</xdr:col>
      <xdr:colOff>85725</xdr:colOff>
      <xdr:row>59</xdr:row>
      <xdr:rowOff>161924</xdr:rowOff>
    </xdr:to>
    <xdr:sp macro="" textlink="">
      <xdr:nvSpPr>
        <xdr:cNvPr id="6" name="ZoneTexte 5"/>
        <xdr:cNvSpPr txBox="1"/>
      </xdr:nvSpPr>
      <xdr:spPr>
        <a:xfrm>
          <a:off x="4829175" y="10648949"/>
          <a:ext cx="103251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ressources hors charges financières et hors transferts internes.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régimes obligatoires du système de retraite + FSV.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2019-2021 ; projections COR – septembre 2022. </a:t>
          </a:r>
          <a:endParaRPr lang="fr-F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104775</xdr:colOff>
      <xdr:row>17</xdr:row>
      <xdr:rowOff>9525</xdr:rowOff>
    </xdr:from>
    <xdr:to>
      <xdr:col>9</xdr:col>
      <xdr:colOff>200025</xdr:colOff>
      <xdr:row>22</xdr:row>
      <xdr:rowOff>9525</xdr:rowOff>
    </xdr:to>
    <xdr:sp macro="" textlink="">
      <xdr:nvSpPr>
        <xdr:cNvPr id="2" name="ZoneTexte 1"/>
        <xdr:cNvSpPr txBox="1"/>
      </xdr:nvSpPr>
      <xdr:spPr>
        <a:xfrm>
          <a:off x="257175" y="3324225"/>
          <a:ext cx="83153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2070, les ressources en part de PIB seraient plus élevées de 0,1 point que ce qui était projeté en novembre 2020 pour les scénarios 1,3 % et 1, %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17</xdr:row>
      <xdr:rowOff>85725</xdr:rowOff>
    </xdr:from>
    <xdr:to>
      <xdr:col>9</xdr:col>
      <xdr:colOff>142875</xdr:colOff>
      <xdr:row>21</xdr:row>
      <xdr:rowOff>142875</xdr:rowOff>
    </xdr:to>
    <xdr:sp macro="" textlink="">
      <xdr:nvSpPr>
        <xdr:cNvPr id="2" name="ZoneTexte 1"/>
        <xdr:cNvSpPr txBox="1"/>
      </xdr:nvSpPr>
      <xdr:spPr>
        <a:xfrm>
          <a:off x="171450" y="3400425"/>
          <a:ext cx="83439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2070, le solde en part de PIB serait plus élevé de 0,4 point que ce qui était projeté en novembre 2020 pour tous les scénarios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xdr:colOff>
      <xdr:row>17</xdr:row>
      <xdr:rowOff>66675</xdr:rowOff>
    </xdr:from>
    <xdr:to>
      <xdr:col>8</xdr:col>
      <xdr:colOff>876300</xdr:colOff>
      <xdr:row>20</xdr:row>
      <xdr:rowOff>9525</xdr:rowOff>
    </xdr:to>
    <xdr:sp macro="" textlink="">
      <xdr:nvSpPr>
        <xdr:cNvPr id="2" name="ZoneTexte 1"/>
        <xdr:cNvSpPr txBox="1"/>
      </xdr:nvSpPr>
      <xdr:spPr>
        <a:xfrm>
          <a:off x="161925" y="3381375"/>
          <a:ext cx="80772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2032, les ressources en part de PIB sont plus élevées de 0,3 point de PIB en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17</xdr:row>
      <xdr:rowOff>9525</xdr:rowOff>
    </xdr:from>
    <xdr:to>
      <xdr:col>9</xdr:col>
      <xdr:colOff>9525</xdr:colOff>
      <xdr:row>21</xdr:row>
      <xdr:rowOff>85725</xdr:rowOff>
    </xdr:to>
    <xdr:sp macro="" textlink="">
      <xdr:nvSpPr>
        <xdr:cNvPr id="2" name="ZoneTexte 1"/>
        <xdr:cNvSpPr txBox="1"/>
      </xdr:nvSpPr>
      <xdr:spPr>
        <a:xfrm>
          <a:off x="152400" y="3324225"/>
          <a:ext cx="82296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2040, le solde en part de PIB serait moins élevé de 0,3 point que ce qui était projeté en juin 2021 pour le scénario 1,3 % en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et septembre 2022. </a:t>
          </a:r>
          <a:endParaRPr lang="fr-FR"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704850</xdr:colOff>
      <xdr:row>10</xdr:row>
      <xdr:rowOff>171450</xdr:rowOff>
    </xdr:from>
    <xdr:to>
      <xdr:col>8</xdr:col>
      <xdr:colOff>238125</xdr:colOff>
      <xdr:row>19</xdr:row>
      <xdr:rowOff>9525</xdr:rowOff>
    </xdr:to>
    <xdr:sp macro="" textlink="">
      <xdr:nvSpPr>
        <xdr:cNvPr id="2" name="ZoneTexte 1"/>
        <xdr:cNvSpPr txBox="1"/>
      </xdr:nvSpPr>
      <xdr:spPr>
        <a:xfrm>
          <a:off x="704850" y="2571750"/>
          <a:ext cx="689610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le solde moyen sur les 25 prochaines années représenterait -0,8 % du PIB moyen sur cette période, selon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sur les 25 prochaines années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11</xdr:row>
      <xdr:rowOff>19050</xdr:rowOff>
    </xdr:from>
    <xdr:to>
      <xdr:col>9</xdr:col>
      <xdr:colOff>600075</xdr:colOff>
      <xdr:row>18</xdr:row>
      <xdr:rowOff>76200</xdr:rowOff>
    </xdr:to>
    <xdr:sp macro="" textlink="">
      <xdr:nvSpPr>
        <xdr:cNvPr id="2" name="ZoneTexte 1"/>
        <xdr:cNvSpPr txBox="1"/>
      </xdr:nvSpPr>
      <xdr:spPr>
        <a:xfrm>
          <a:off x="723900" y="2619375"/>
          <a:ext cx="79629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le solde moyen représenterait -1,2 % du PIB moyen à l’horizon 2070 avec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à l’horizon 2070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66675</xdr:colOff>
      <xdr:row>22</xdr:row>
      <xdr:rowOff>190500</xdr:rowOff>
    </xdr:from>
    <xdr:to>
      <xdr:col>6</xdr:col>
      <xdr:colOff>123825</xdr:colOff>
      <xdr:row>28</xdr:row>
      <xdr:rowOff>19050</xdr:rowOff>
    </xdr:to>
    <xdr:sp macro="" textlink="">
      <xdr:nvSpPr>
        <xdr:cNvPr id="2" name="ZoneTexte 1"/>
        <xdr:cNvSpPr txBox="1"/>
      </xdr:nvSpPr>
      <xdr:spPr>
        <a:xfrm>
          <a:off x="1847850" y="5057775"/>
          <a:ext cx="80200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les réserves comprennent l’ensemble des fonds placés par l’ensemble des caisses, quelle que soit l’échéance des actifs admis en représentation ; elles agrègent les réserves de moyen et long terme au fonds de roulement. Pour l’AGIRC-ARRCO, les réserves techniques de financement représentent 68 Mds€, sur un total de réserves de 86,5 Mds€.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données des régimes. </a:t>
          </a:r>
          <a:endParaRPr lang="fr-FR"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19050</xdr:colOff>
      <xdr:row>8</xdr:row>
      <xdr:rowOff>38100</xdr:rowOff>
    </xdr:from>
    <xdr:to>
      <xdr:col>2</xdr:col>
      <xdr:colOff>923925</xdr:colOff>
      <xdr:row>10</xdr:row>
      <xdr:rowOff>133350</xdr:rowOff>
    </xdr:to>
    <xdr:sp macro="" textlink="">
      <xdr:nvSpPr>
        <xdr:cNvPr id="2" name="ZoneTexte 1"/>
        <xdr:cNvSpPr txBox="1"/>
      </xdr:nvSpPr>
      <xdr:spPr>
        <a:xfrm>
          <a:off x="1800225" y="2038350"/>
          <a:ext cx="272415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Sources : données des régimes. </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9</xdr:row>
      <xdr:rowOff>190499</xdr:rowOff>
    </xdr:from>
    <xdr:to>
      <xdr:col>24</xdr:col>
      <xdr:colOff>19050</xdr:colOff>
      <xdr:row>33</xdr:row>
      <xdr:rowOff>123824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34</xdr:row>
      <xdr:rowOff>180975</xdr:rowOff>
    </xdr:from>
    <xdr:to>
      <xdr:col>23</xdr:col>
      <xdr:colOff>171450</xdr:colOff>
      <xdr:row>39</xdr:row>
      <xdr:rowOff>85725</xdr:rowOff>
    </xdr:to>
    <xdr:sp macro="" textlink="">
      <xdr:nvSpPr>
        <xdr:cNvPr id="3" name="ZoneTexte 2"/>
        <xdr:cNvSpPr txBox="1"/>
      </xdr:nvSpPr>
      <xdr:spPr>
        <a:xfrm>
          <a:off x="2933700" y="7010400"/>
          <a:ext cx="82010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2017, les dépenses de retraite (publiques et privées) représentent 11 % du PIB en Allemagne. Les dépenses de retraite publiques constituent l’essentiel des dépenses de retraite dans ce pays.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calculs SG-COR à partir de la base de données des dépenses sociales de l'OCDE (SOCX) </a:t>
          </a:r>
          <a:r>
            <a:rPr lang="fr-FR" sz="1100" b="0" i="0" u="none" strike="noStrike" baseline="0" smtClean="0">
              <a:solidFill>
                <a:schemeClr val="dk1"/>
              </a:solidFill>
              <a:latin typeface="+mn-lt"/>
              <a:ea typeface="+mn-ea"/>
              <a:cs typeface="+mn-cs"/>
            </a:rPr>
            <a:t>	</a:t>
          </a:r>
        </a:p>
        <a:p>
          <a:endParaRPr lang="fr-FR"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9525</xdr:colOff>
      <xdr:row>31</xdr:row>
      <xdr:rowOff>57151</xdr:rowOff>
    </xdr:from>
    <xdr:to>
      <xdr:col>17</xdr:col>
      <xdr:colOff>381000</xdr:colOff>
      <xdr:row>35</xdr:row>
      <xdr:rowOff>38101</xdr:rowOff>
    </xdr:to>
    <xdr:sp macro="" textlink="">
      <xdr:nvSpPr>
        <xdr:cNvPr id="2" name="ZoneTexte 1"/>
        <xdr:cNvSpPr txBox="1"/>
      </xdr:nvSpPr>
      <xdr:spPr>
        <a:xfrm>
          <a:off x="6619875" y="6057901"/>
          <a:ext cx="7610475"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à partir de projections COR – septembre 2022 et INSEE, Destinie 2017.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114300</xdr:colOff>
      <xdr:row>11</xdr:row>
      <xdr:rowOff>72390</xdr:rowOff>
    </xdr:from>
    <xdr:to>
      <xdr:col>15</xdr:col>
      <xdr:colOff>685800</xdr:colOff>
      <xdr:row>30</xdr:row>
      <xdr:rowOff>66674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342900</xdr:colOff>
      <xdr:row>28</xdr:row>
      <xdr:rowOff>180976</xdr:rowOff>
    </xdr:from>
    <xdr:to>
      <xdr:col>15</xdr:col>
      <xdr:colOff>714375</xdr:colOff>
      <xdr:row>32</xdr:row>
      <xdr:rowOff>123826</xdr:rowOff>
    </xdr:to>
    <xdr:sp macro="" textlink="">
      <xdr:nvSpPr>
        <xdr:cNvPr id="2" name="ZoneTexte 1"/>
        <xdr:cNvSpPr txBox="1"/>
      </xdr:nvSpPr>
      <xdr:spPr>
        <a:xfrm>
          <a:off x="5505450" y="5572126"/>
          <a:ext cx="7610475"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à partir de projections COR - septembre 2022 et projections COR - novembre 2017.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5</xdr:col>
      <xdr:colOff>390525</xdr:colOff>
      <xdr:row>9</xdr:row>
      <xdr:rowOff>53340</xdr:rowOff>
    </xdr:from>
    <xdr:to>
      <xdr:col>15</xdr:col>
      <xdr:colOff>66675</xdr:colOff>
      <xdr:row>27</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9526</xdr:colOff>
      <xdr:row>8</xdr:row>
      <xdr:rowOff>152401</xdr:rowOff>
    </xdr:from>
    <xdr:to>
      <xdr:col>6</xdr:col>
      <xdr:colOff>447676</xdr:colOff>
      <xdr:row>18</xdr:row>
      <xdr:rowOff>19051</xdr:rowOff>
    </xdr:to>
    <xdr:sp macro="" textlink="">
      <xdr:nvSpPr>
        <xdr:cNvPr id="2" name="ZoneTexte 1"/>
        <xdr:cNvSpPr txBox="1"/>
      </xdr:nvSpPr>
      <xdr:spPr>
        <a:xfrm>
          <a:off x="733426" y="1828801"/>
          <a:ext cx="687705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1,0 % par an à partir un taux de chômage de 7 %, le solde moyen sur les 25 prochaines années représenterait -0,7 % du PIB moyen sur cette période contre -0,5 % avec un taux de chômage de 4,5 %, selon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solde actualisé en moyenne sur les 25 prochaines années (l’année 2022 étant incluse). Le taux d’actualisation est supposé égal chaque année à la croissance annuelle du PIB. Convention EEC : stabilisation des contributions et subventions d’équilibre en proportion du PIB à leur niveau moyen de 2017 à 2021. Convention EPR : cotisations et subventions d’équilibre évoluant de manière à équilibrer chaque année le solde de ces régimes.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38099</xdr:colOff>
      <xdr:row>9</xdr:row>
      <xdr:rowOff>148591</xdr:rowOff>
    </xdr:from>
    <xdr:to>
      <xdr:col>14</xdr:col>
      <xdr:colOff>600074</xdr:colOff>
      <xdr:row>27</xdr:row>
      <xdr:rowOff>95251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28</xdr:row>
      <xdr:rowOff>95250</xdr:rowOff>
    </xdr:from>
    <xdr:to>
      <xdr:col>16</xdr:col>
      <xdr:colOff>323850</xdr:colOff>
      <xdr:row>33</xdr:row>
      <xdr:rowOff>76200</xdr:rowOff>
    </xdr:to>
    <xdr:sp macro="" textlink="">
      <xdr:nvSpPr>
        <xdr:cNvPr id="2" name="ZoneTexte 1"/>
        <xdr:cNvSpPr txBox="1"/>
      </xdr:nvSpPr>
      <xdr:spPr>
        <a:xfrm>
          <a:off x="5953125" y="5514975"/>
          <a:ext cx="74961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 : données hors charges financières, hors dotations et reprises sur provisions.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2010-2021 ; estimations SG-COR – septembre 2022. </a:t>
          </a:r>
          <a:endParaRPr lang="fr-FR"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11</xdr:col>
      <xdr:colOff>133350</xdr:colOff>
      <xdr:row>33</xdr:row>
      <xdr:rowOff>19051</xdr:rowOff>
    </xdr:from>
    <xdr:to>
      <xdr:col>27</xdr:col>
      <xdr:colOff>295275</xdr:colOff>
      <xdr:row>36</xdr:row>
      <xdr:rowOff>57150</xdr:rowOff>
    </xdr:to>
    <xdr:sp macro="" textlink="">
      <xdr:nvSpPr>
        <xdr:cNvPr id="2" name="ZoneTexte 1"/>
        <xdr:cNvSpPr txBox="1"/>
      </xdr:nvSpPr>
      <xdr:spPr>
        <a:xfrm>
          <a:off x="6543675" y="6400801"/>
          <a:ext cx="7477125"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Source : DG Trésor, hypothèses COR septembre 2022.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11</xdr:col>
      <xdr:colOff>209549</xdr:colOff>
      <xdr:row>14</xdr:row>
      <xdr:rowOff>0</xdr:rowOff>
    </xdr:from>
    <xdr:to>
      <xdr:col>25</xdr:col>
      <xdr:colOff>219074</xdr:colOff>
      <xdr:row>32</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19050</xdr:colOff>
      <xdr:row>30</xdr:row>
      <xdr:rowOff>0</xdr:rowOff>
    </xdr:from>
    <xdr:to>
      <xdr:col>12</xdr:col>
      <xdr:colOff>266700</xdr:colOff>
      <xdr:row>35</xdr:row>
      <xdr:rowOff>190500</xdr:rowOff>
    </xdr:to>
    <xdr:sp macro="" textlink="">
      <xdr:nvSpPr>
        <xdr:cNvPr id="2" name="ZoneTexte 1"/>
        <xdr:cNvSpPr txBox="1"/>
      </xdr:nvSpPr>
      <xdr:spPr>
        <a:xfrm>
          <a:off x="781050" y="6010275"/>
          <a:ext cx="92773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rapports à la CCSS 2010-2020, DG Trésor et projections COR – septembre 2021. </a:t>
          </a:r>
          <a:endParaRPr lang="fr-FR"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733425</xdr:colOff>
      <xdr:row>14</xdr:row>
      <xdr:rowOff>9525</xdr:rowOff>
    </xdr:from>
    <xdr:to>
      <xdr:col>12</xdr:col>
      <xdr:colOff>228600</xdr:colOff>
      <xdr:row>22</xdr:row>
      <xdr:rowOff>123825</xdr:rowOff>
    </xdr:to>
    <xdr:sp macro="" textlink="">
      <xdr:nvSpPr>
        <xdr:cNvPr id="2" name="ZoneTexte 1"/>
        <xdr:cNvSpPr txBox="1"/>
      </xdr:nvSpPr>
      <xdr:spPr>
        <a:xfrm>
          <a:off x="733425" y="3019425"/>
          <a:ext cx="911542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2070 sans remettre en cause l’évolution spontanée (à législation inchangée) du taux de prélèvement global et de la pension moyenne relative, il faudrait que l’âge moyen conjoncturel de départ à la retraite soit de 65,4 ans, soit 1,5 an de plus que sa valeur projetée en 2070 à législation inchangée.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16</xdr:row>
      <xdr:rowOff>38100</xdr:rowOff>
    </xdr:from>
    <xdr:to>
      <xdr:col>13</xdr:col>
      <xdr:colOff>342900</xdr:colOff>
      <xdr:row>23</xdr:row>
      <xdr:rowOff>66675</xdr:rowOff>
    </xdr:to>
    <xdr:sp macro="" textlink="">
      <xdr:nvSpPr>
        <xdr:cNvPr id="2" name="ZoneTexte 1"/>
        <xdr:cNvSpPr txBox="1"/>
      </xdr:nvSpPr>
      <xdr:spPr>
        <a:xfrm>
          <a:off x="762000" y="3457575"/>
          <a:ext cx="99917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2032 sans remettre en cause l’évolution spontanée (à législation inchangée) de l’âge conjoncturel et du taux de prélèvement global, il faudrait que la pension moyenne relative baisse de 2,6 points de plus que sa valeur projetée à cette date à législation inchangée (48,1%).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38100</xdr:colOff>
      <xdr:row>21</xdr:row>
      <xdr:rowOff>19050</xdr:rowOff>
    </xdr:from>
    <xdr:to>
      <xdr:col>11</xdr:col>
      <xdr:colOff>285750</xdr:colOff>
      <xdr:row>30</xdr:row>
      <xdr:rowOff>171450</xdr:rowOff>
    </xdr:to>
    <xdr:sp macro="" textlink="">
      <xdr:nvSpPr>
        <xdr:cNvPr id="2" name="ZoneTexte 1"/>
        <xdr:cNvSpPr txBox="1"/>
      </xdr:nvSpPr>
      <xdr:spPr>
        <a:xfrm>
          <a:off x="800100" y="4438650"/>
          <a:ext cx="77724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1,0 % et dans la convention EPR, pour assurer l’équilibre financier du système de retraite en 2070 sans remettre en cause l’évolution spontanée (à législation inchangée) de l’âge de départ à la retraite et de la pension moyenne relative, le taux de prélèvement global pourrait être augmenté de 2,3 points par rapport à sa valeur projetée en 2070 à législation inchangée (28,3 %).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Retraités ayant au moins un droit propre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9525</xdr:colOff>
      <xdr:row>11</xdr:row>
      <xdr:rowOff>66675</xdr:rowOff>
    </xdr:from>
    <xdr:to>
      <xdr:col>13</xdr:col>
      <xdr:colOff>704850</xdr:colOff>
      <xdr:row>18</xdr:row>
      <xdr:rowOff>38100</xdr:rowOff>
    </xdr:to>
    <xdr:sp macro="" textlink="">
      <xdr:nvSpPr>
        <xdr:cNvPr id="2" name="ZoneTexte 1"/>
        <xdr:cNvSpPr txBox="1"/>
      </xdr:nvSpPr>
      <xdr:spPr>
        <a:xfrm>
          <a:off x="733425" y="2667000"/>
          <a:ext cx="109537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une hausse de 1,7 % dès 2022 du taux de prélèvement serait nécessaire pour assurer l’équilibre financier du système de retraite en moyenne sur les 25 prochaines années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0.05662</cdr:x>
      <cdr:y>0.0303</cdr:y>
    </cdr:from>
    <cdr:to>
      <cdr:x>0.98125</cdr:x>
      <cdr:y>0.93869</cdr:y>
    </cdr:to>
    <cdr:grpSp>
      <cdr:nvGrpSpPr>
        <cdr:cNvPr id="6" name="Groupe 5"/>
        <cdr:cNvGrpSpPr/>
      </cdr:nvGrpSpPr>
      <cdr:grpSpPr>
        <a:xfrm xmlns:a="http://schemas.openxmlformats.org/drawingml/2006/main">
          <a:off x="508026" y="143438"/>
          <a:ext cx="8296289" cy="4300250"/>
          <a:chOff x="0" y="0"/>
          <a:chExt cx="8296275" cy="3609975"/>
        </a:xfrm>
      </cdr:grpSpPr>
      <cdr:sp macro="" textlink="">
        <cdr:nvSpPr>
          <cdr:cNvPr id="7" name="ZoneTexte 1"/>
          <cdr:cNvSpPr txBox="1"/>
        </cdr:nvSpPr>
        <cdr:spPr>
          <a:xfrm xmlns:a="http://schemas.openxmlformats.org/drawingml/2006/main">
            <a:off x="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Allemagne</a:t>
            </a:r>
          </a:p>
        </cdr:txBody>
      </cdr:sp>
      <cdr:sp macro="" textlink="">
        <cdr:nvSpPr>
          <cdr:cNvPr id="8" name="ZoneTexte 1"/>
          <cdr:cNvSpPr txBox="1"/>
        </cdr:nvSpPr>
        <cdr:spPr>
          <a:xfrm xmlns:a="http://schemas.openxmlformats.org/drawingml/2006/main">
            <a:off x="76009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Belgique</a:t>
            </a:r>
          </a:p>
        </cdr:txBody>
      </cdr:sp>
      <cdr:sp macro="" textlink="">
        <cdr:nvSpPr>
          <cdr:cNvPr id="9" name="ZoneTexte 1"/>
          <cdr:cNvSpPr txBox="1"/>
        </cdr:nvSpPr>
        <cdr:spPr>
          <a:xfrm xmlns:a="http://schemas.openxmlformats.org/drawingml/2006/main">
            <a:off x="152019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Canada</a:t>
            </a:r>
          </a:p>
        </cdr:txBody>
      </cdr:sp>
      <cdr:sp macro="" textlink="">
        <cdr:nvSpPr>
          <cdr:cNvPr id="10" name="ZoneTexte 1"/>
          <cdr:cNvSpPr txBox="1"/>
        </cdr:nvSpPr>
        <cdr:spPr>
          <a:xfrm xmlns:a="http://schemas.openxmlformats.org/drawingml/2006/main">
            <a:off x="228028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Espagne</a:t>
            </a:r>
          </a:p>
        </cdr:txBody>
      </cdr:sp>
      <cdr:sp macro="" textlink="">
        <cdr:nvSpPr>
          <cdr:cNvPr id="11" name="ZoneTexte 1"/>
          <cdr:cNvSpPr txBox="1"/>
        </cdr:nvSpPr>
        <cdr:spPr>
          <a:xfrm xmlns:a="http://schemas.openxmlformats.org/drawingml/2006/main">
            <a:off x="304038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États-Unis</a:t>
            </a:r>
          </a:p>
        </cdr:txBody>
      </cdr:sp>
      <cdr:sp macro="" textlink="">
        <cdr:nvSpPr>
          <cdr:cNvPr id="12" name="ZoneTexte 1"/>
          <cdr:cNvSpPr txBox="1"/>
        </cdr:nvSpPr>
        <cdr:spPr>
          <a:xfrm xmlns:a="http://schemas.openxmlformats.org/drawingml/2006/main">
            <a:off x="380047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France</a:t>
            </a:r>
          </a:p>
        </cdr:txBody>
      </cdr:sp>
      <cdr:sp macro="" textlink="">
        <cdr:nvSpPr>
          <cdr:cNvPr id="13" name="ZoneTexte 1"/>
          <cdr:cNvSpPr txBox="1"/>
        </cdr:nvSpPr>
        <cdr:spPr>
          <a:xfrm xmlns:a="http://schemas.openxmlformats.org/drawingml/2006/main">
            <a:off x="456057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Italie</a:t>
            </a:r>
          </a:p>
        </cdr:txBody>
      </cdr:sp>
      <cdr:sp macro="" textlink="">
        <cdr:nvSpPr>
          <cdr:cNvPr id="14" name="ZoneTexte 1"/>
          <cdr:cNvSpPr txBox="1"/>
        </cdr:nvSpPr>
        <cdr:spPr>
          <a:xfrm xmlns:a="http://schemas.openxmlformats.org/drawingml/2006/main">
            <a:off x="532066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Japon</a:t>
            </a:r>
          </a:p>
        </cdr:txBody>
      </cdr:sp>
      <cdr:sp macro="" textlink="">
        <cdr:nvSpPr>
          <cdr:cNvPr id="15" name="ZoneTexte 1"/>
          <cdr:cNvSpPr txBox="1"/>
        </cdr:nvSpPr>
        <cdr:spPr>
          <a:xfrm xmlns:a="http://schemas.openxmlformats.org/drawingml/2006/main">
            <a:off x="608076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Pays-Bas</a:t>
            </a:r>
          </a:p>
        </cdr:txBody>
      </cdr:sp>
      <cdr:sp macro="" textlink="">
        <cdr:nvSpPr>
          <cdr:cNvPr id="16" name="ZoneTexte 1"/>
          <cdr:cNvSpPr txBox="1"/>
        </cdr:nvSpPr>
        <cdr:spPr>
          <a:xfrm xmlns:a="http://schemas.openxmlformats.org/drawingml/2006/main">
            <a:off x="684085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Royaume-Uni</a:t>
            </a:r>
          </a:p>
        </cdr:txBody>
      </cdr:sp>
      <cdr:sp macro="" textlink="">
        <cdr:nvSpPr>
          <cdr:cNvPr id="17" name="ZoneTexte 1"/>
          <cdr:cNvSpPr txBox="1"/>
        </cdr:nvSpPr>
        <cdr:spPr>
          <a:xfrm xmlns:a="http://schemas.openxmlformats.org/drawingml/2006/main">
            <a:off x="760095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Suède</a:t>
            </a:r>
          </a:p>
        </cdr:txBody>
      </cdr:sp>
    </cdr:grpSp>
  </cdr:relSizeAnchor>
</c:userShapes>
</file>

<file path=xl/drawings/drawing50.xml><?xml version="1.0" encoding="utf-8"?>
<xdr:wsDr xmlns:xdr="http://schemas.openxmlformats.org/drawingml/2006/spreadsheetDrawing" xmlns:a="http://schemas.openxmlformats.org/drawingml/2006/main">
  <xdr:twoCellAnchor>
    <xdr:from>
      <xdr:col>0</xdr:col>
      <xdr:colOff>714375</xdr:colOff>
      <xdr:row>11</xdr:row>
      <xdr:rowOff>47625</xdr:rowOff>
    </xdr:from>
    <xdr:to>
      <xdr:col>10</xdr:col>
      <xdr:colOff>85725</xdr:colOff>
      <xdr:row>20</xdr:row>
      <xdr:rowOff>95250</xdr:rowOff>
    </xdr:to>
    <xdr:sp macro="" textlink="">
      <xdr:nvSpPr>
        <xdr:cNvPr id="2" name="ZoneTexte 1"/>
        <xdr:cNvSpPr txBox="1"/>
      </xdr:nvSpPr>
      <xdr:spPr>
        <a:xfrm>
          <a:off x="714375" y="2647950"/>
          <a:ext cx="818197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6,7 % en moyenne, un abattement de 5,4 % dès 2022 sur toutes les pensions de retraite serait nécessaire pour assurer l’équilibre financier du système de retraite en moyenne sur les 25 prochaines années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septembre 2022. </a:t>
          </a:r>
          <a:endParaRPr lang="fr-FR"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0</xdr:colOff>
      <xdr:row>11</xdr:row>
      <xdr:rowOff>47625</xdr:rowOff>
    </xdr:from>
    <xdr:to>
      <xdr:col>11</xdr:col>
      <xdr:colOff>457200</xdr:colOff>
      <xdr:row>20</xdr:row>
      <xdr:rowOff>104775</xdr:rowOff>
    </xdr:to>
    <xdr:sp macro="" textlink="">
      <xdr:nvSpPr>
        <xdr:cNvPr id="2" name="ZoneTexte 1"/>
        <xdr:cNvSpPr txBox="1"/>
      </xdr:nvSpPr>
      <xdr:spPr>
        <a:xfrm>
          <a:off x="723900" y="2647950"/>
          <a:ext cx="9267825"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une hausse de 2,6 % dès 2022 du taux de prélèvement serait nécessaire pour assurer l’équilibre financier du système de retraite en moyenne à l’horizon 2070 dans la convention EPR.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a:t>
          </a:r>
          <a:endParaRPr lang="fr-FR"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714375</xdr:colOff>
      <xdr:row>10</xdr:row>
      <xdr:rowOff>180975</xdr:rowOff>
    </xdr:from>
    <xdr:to>
      <xdr:col>11</xdr:col>
      <xdr:colOff>638175</xdr:colOff>
      <xdr:row>20</xdr:row>
      <xdr:rowOff>133350</xdr:rowOff>
    </xdr:to>
    <xdr:sp macro="" textlink="">
      <xdr:nvSpPr>
        <xdr:cNvPr id="2" name="ZoneTexte 1"/>
        <xdr:cNvSpPr txBox="1"/>
      </xdr:nvSpPr>
      <xdr:spPr>
        <a:xfrm>
          <a:off x="714375" y="2581275"/>
          <a:ext cx="945832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avec une croissance des revenus d'activité de 0,7 % en moyenne par an et un taux de chômage de 6,8 % en moyenne, une baisse de 4,5 % dès 2022 des pensions de retraite serait nécessaire pour assurer l’équilibre financier du système de retraite en moyenne à l’horizon 2070 dans la convention EEC.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Notes : données hors produits et charges financières, hors dotations et reprises sur provisions hors transferts internes. Convention EPR : cotisations et subventions d’équilibre évoluant de manière à équilibrer chaque année le solde de ces régimes. Convention EEC : stabilisation des contributions et subventions d’équilibre en proportion du PIB à leur niveau moyen de 2017 à 2021. Le taux d’actualisation est supposé égal chaque année à la croissance annuelle du PIB.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projections COR – juin 2021. </a:t>
          </a:r>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49530</xdr:colOff>
      <xdr:row>13</xdr:row>
      <xdr:rowOff>60960</xdr:rowOff>
    </xdr:from>
    <xdr:to>
      <xdr:col>19</xdr:col>
      <xdr:colOff>443865</xdr:colOff>
      <xdr:row>28</xdr:row>
      <xdr:rowOff>152400</xdr:rowOff>
    </xdr:to>
    <xdr:graphicFrame macro="">
      <xdr:nvGraphicFramePr>
        <xdr:cNvPr id="2" name="Graphique 1">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29</xdr:row>
      <xdr:rowOff>171450</xdr:rowOff>
    </xdr:from>
    <xdr:to>
      <xdr:col>21</xdr:col>
      <xdr:colOff>142875</xdr:colOff>
      <xdr:row>34</xdr:row>
      <xdr:rowOff>114300</xdr:rowOff>
    </xdr:to>
    <xdr:sp macro="" textlink="">
      <xdr:nvSpPr>
        <xdr:cNvPr id="3" name="ZoneTexte 2"/>
        <xdr:cNvSpPr txBox="1"/>
      </xdr:nvSpPr>
      <xdr:spPr>
        <a:xfrm>
          <a:off x="3629025" y="5753100"/>
          <a:ext cx="83153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dans le scénario 1,3 % de septembre 2022, en l’absence de réforme et avec une indexation sur les salaires, la part des dépenses de retraite dans le PIB aurait été de 18,9 % du PIB à l’horizon 2070. Avec les réformes et une indexation des pensions sur les prix et toujours dans le scénario 1,3 %, cette part serait de 12,0 %.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y compris FSV, hors RAFP.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 : INSEE, 2021. </a:t>
          </a:r>
          <a:endParaRPr lang="fr-FR"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0.812</cdr:x>
      <cdr:y>0.14472</cdr:y>
    </cdr:from>
    <cdr:to>
      <cdr:x>0.96825</cdr:x>
      <cdr:y>0.43475</cdr:y>
    </cdr:to>
    <cdr:grpSp>
      <cdr:nvGrpSpPr>
        <cdr:cNvPr id="13" name="Groupe 12">
          <a:extLst xmlns:a="http://schemas.openxmlformats.org/drawingml/2006/main">
            <a:ext uri="{FF2B5EF4-FFF2-40B4-BE49-F238E27FC236}">
              <a16:creationId xmlns:a16="http://schemas.microsoft.com/office/drawing/2014/main" id="{164150E9-9199-4CE0-99C5-36406987E1DE}"/>
            </a:ext>
          </a:extLst>
        </cdr:cNvPr>
        <cdr:cNvGrpSpPr/>
      </cdr:nvGrpSpPr>
      <cdr:grpSpPr>
        <a:xfrm xmlns:a="http://schemas.openxmlformats.org/drawingml/2006/main">
          <a:off x="6236940" y="426771"/>
          <a:ext cx="1200150" cy="855281"/>
          <a:chOff x="3825345" y="317499"/>
          <a:chExt cx="1223960" cy="579824"/>
        </a:xfrm>
      </cdr:grpSpPr>
      <cdr:sp macro="" textlink="">
        <cdr:nvSpPr>
          <cdr:cNvPr id="8" name="Double flèche verticale 7"/>
          <cdr:cNvSpPr/>
        </cdr:nvSpPr>
        <cdr:spPr>
          <a:xfrm xmlns:a="http://schemas.openxmlformats.org/drawingml/2006/main">
            <a:off x="4970471" y="317499"/>
            <a:ext cx="78834" cy="579824"/>
          </a:xfrm>
          <a:prstGeom xmlns:a="http://schemas.openxmlformats.org/drawingml/2006/main" prst="upDownArrow">
            <a:avLst/>
          </a:prstGeom>
          <a:solidFill xmlns:a="http://schemas.openxmlformats.org/drawingml/2006/main">
            <a:srgbClr val="CCC1DA"/>
          </a:solidFill>
          <a:ln xmlns:a="http://schemas.openxmlformats.org/drawingml/2006/main" w="12700">
            <a:solidFill>
              <a:srgbClr val="604A7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sp macro="" textlink="">
        <cdr:nvSpPr>
          <cdr:cNvPr id="12" name="ZoneTexte 1"/>
          <cdr:cNvSpPr txBox="1"/>
        </cdr:nvSpPr>
        <cdr:spPr>
          <a:xfrm xmlns:a="http://schemas.openxmlformats.org/drawingml/2006/main">
            <a:off x="3825345" y="498262"/>
            <a:ext cx="1164553" cy="218297"/>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rgbClr val="604A7B"/>
                </a:solidFill>
              </a:rPr>
              <a:t>Effet de l'indexation</a:t>
            </a: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15</xdr:col>
      <xdr:colOff>257174</xdr:colOff>
      <xdr:row>12</xdr:row>
      <xdr:rowOff>19049</xdr:rowOff>
    </xdr:from>
    <xdr:to>
      <xdr:col>23</xdr:col>
      <xdr:colOff>0</xdr:colOff>
      <xdr:row>15</xdr:row>
      <xdr:rowOff>85724</xdr:rowOff>
    </xdr:to>
    <xdr:sp macro="" textlink="">
      <xdr:nvSpPr>
        <xdr:cNvPr id="2" name="ZoneTexte 1"/>
        <xdr:cNvSpPr txBox="1"/>
      </xdr:nvSpPr>
      <xdr:spPr>
        <a:xfrm>
          <a:off x="8858249" y="2352674"/>
          <a:ext cx="27908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2.5b – Rapport entre le nombre de cotisants et le nombre de retraités </a:t>
          </a: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19050</xdr:colOff>
      <xdr:row>11</xdr:row>
      <xdr:rowOff>171449</xdr:rowOff>
    </xdr:from>
    <xdr:to>
      <xdr:col>15</xdr:col>
      <xdr:colOff>28575</xdr:colOff>
      <xdr:row>15</xdr:row>
      <xdr:rowOff>66674</xdr:rowOff>
    </xdr:to>
    <xdr:sp macro="" textlink="">
      <xdr:nvSpPr>
        <xdr:cNvPr id="3" name="ZoneTexte 2"/>
        <xdr:cNvSpPr txBox="1"/>
      </xdr:nvSpPr>
      <xdr:spPr>
        <a:xfrm>
          <a:off x="5572125" y="2314574"/>
          <a:ext cx="30575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2.5a – Pension moyenne de l’ensemble des retraités, relative au revenu d’activité moyen (en % du revenu d’activité moyen brut) </a:t>
          </a:r>
          <a:r>
            <a:rPr lang="fr-FR" sz="1100" b="0" i="0" u="none" strike="noStrike" baseline="0" smtClean="0">
              <a:solidFill>
                <a:schemeClr val="dk1"/>
              </a:solidFill>
              <a:latin typeface="+mn-lt"/>
              <a:ea typeface="+mn-ea"/>
              <a:cs typeface="+mn-cs"/>
            </a:rPr>
            <a:t>	</a:t>
          </a:r>
        </a:p>
      </xdr:txBody>
    </xdr:sp>
    <xdr:clientData/>
  </xdr:twoCellAnchor>
  <xdr:twoCellAnchor>
    <xdr:from>
      <xdr:col>15</xdr:col>
      <xdr:colOff>180974</xdr:colOff>
      <xdr:row>16</xdr:row>
      <xdr:rowOff>66675</xdr:rowOff>
    </xdr:from>
    <xdr:to>
      <xdr:col>23</xdr:col>
      <xdr:colOff>336974</xdr:colOff>
      <xdr:row>30</xdr:row>
      <xdr:rowOff>63675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190498</xdr:colOff>
      <xdr:row>16</xdr:row>
      <xdr:rowOff>57150</xdr:rowOff>
    </xdr:from>
    <xdr:to>
      <xdr:col>15</xdr:col>
      <xdr:colOff>1498</xdr:colOff>
      <xdr:row>30</xdr:row>
      <xdr:rowOff>54150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257175</xdr:colOff>
      <xdr:row>31</xdr:row>
      <xdr:rowOff>104775</xdr:rowOff>
    </xdr:from>
    <xdr:to>
      <xdr:col>28</xdr:col>
      <xdr:colOff>323850</xdr:colOff>
      <xdr:row>37</xdr:row>
      <xdr:rowOff>76200</xdr:rowOff>
    </xdr:to>
    <xdr:sp macro="" textlink="">
      <xdr:nvSpPr>
        <xdr:cNvPr id="6" name="ZoneTexte 5"/>
        <xdr:cNvSpPr txBox="1"/>
      </xdr:nvSpPr>
      <xdr:spPr>
        <a:xfrm>
          <a:off x="5048250" y="6057900"/>
          <a:ext cx="88296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Lecture : en 2020, on compte 1,7 personne en emploi pour 1 retraité de droit direct (tous régimes confondus) et le montant brut moyen de pension de l'ensemble des retraités de droit direct représente 50,3 % du revenu d'activité moyen (hors activité partielle).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Champ : ensemble des régimes de retraite français légalement obligatoires, hors RAFP. Retraités ayant au moins un droit direct de retraite.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projections COR, comptes nationaux de l’INSEE – Septembre 2022 et DREES, modèle ANCETRE 2020. </a:t>
          </a:r>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76199</xdr:colOff>
      <xdr:row>15</xdr:row>
      <xdr:rowOff>142874</xdr:rowOff>
    </xdr:from>
    <xdr:to>
      <xdr:col>22</xdr:col>
      <xdr:colOff>314325</xdr:colOff>
      <xdr:row>19</xdr:row>
      <xdr:rowOff>19049</xdr:rowOff>
    </xdr:to>
    <xdr:sp macro="" textlink="">
      <xdr:nvSpPr>
        <xdr:cNvPr id="2" name="ZoneTexte 1"/>
        <xdr:cNvSpPr txBox="1"/>
      </xdr:nvSpPr>
      <xdr:spPr>
        <a:xfrm>
          <a:off x="10048874" y="3047999"/>
          <a:ext cx="37052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2.6b - Revenu net d’activité moyen en euros constants 2020 </a:t>
          </a:r>
          <a:r>
            <a:rPr lang="fr-FR" sz="1100" b="0" i="0" u="none" strike="noStrike" baseline="0" smtClean="0">
              <a:solidFill>
                <a:schemeClr val="dk1"/>
              </a:solidFill>
              <a:latin typeface="+mn-lt"/>
              <a:ea typeface="+mn-ea"/>
              <a:cs typeface="+mn-cs"/>
            </a:rPr>
            <a:t>	</a:t>
          </a:r>
        </a:p>
      </xdr:txBody>
    </xdr:sp>
    <xdr:clientData/>
  </xdr:twoCellAnchor>
  <xdr:twoCellAnchor>
    <xdr:from>
      <xdr:col>7</xdr:col>
      <xdr:colOff>390526</xdr:colOff>
      <xdr:row>15</xdr:row>
      <xdr:rowOff>104774</xdr:rowOff>
    </xdr:from>
    <xdr:to>
      <xdr:col>14</xdr:col>
      <xdr:colOff>95250</xdr:colOff>
      <xdr:row>18</xdr:row>
      <xdr:rowOff>190499</xdr:rowOff>
    </xdr:to>
    <xdr:sp macro="" textlink="">
      <xdr:nvSpPr>
        <xdr:cNvPr id="3" name="ZoneTexte 2"/>
        <xdr:cNvSpPr txBox="1"/>
      </xdr:nvSpPr>
      <xdr:spPr>
        <a:xfrm>
          <a:off x="6400801" y="3009899"/>
          <a:ext cx="3171824"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i="0" u="none" strike="noStrike" baseline="0" smtClean="0">
              <a:solidFill>
                <a:schemeClr val="dk1"/>
              </a:solidFill>
              <a:latin typeface="+mn-lt"/>
              <a:ea typeface="+mn-ea"/>
              <a:cs typeface="+mn-cs"/>
            </a:rPr>
            <a:t>Figure 2.6a - Pension nette moyenne en euros constants 2020 </a:t>
          </a:r>
          <a:r>
            <a:rPr lang="fr-FR" sz="1100" b="0" i="0" u="none" strike="noStrike" baseline="0" smtClean="0">
              <a:solidFill>
                <a:schemeClr val="dk1"/>
              </a:solidFill>
              <a:latin typeface="+mn-lt"/>
              <a:ea typeface="+mn-ea"/>
              <a:cs typeface="+mn-cs"/>
            </a:rPr>
            <a:t>	</a:t>
          </a:r>
        </a:p>
      </xdr:txBody>
    </xdr:sp>
    <xdr:clientData/>
  </xdr:twoCellAnchor>
  <xdr:twoCellAnchor>
    <xdr:from>
      <xdr:col>7</xdr:col>
      <xdr:colOff>419098</xdr:colOff>
      <xdr:row>19</xdr:row>
      <xdr:rowOff>161925</xdr:rowOff>
    </xdr:from>
    <xdr:to>
      <xdr:col>14</xdr:col>
      <xdr:colOff>191998</xdr:colOff>
      <xdr:row>33</xdr:row>
      <xdr:rowOff>158925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285750</xdr:colOff>
      <xdr:row>19</xdr:row>
      <xdr:rowOff>123825</xdr:rowOff>
    </xdr:from>
    <xdr:to>
      <xdr:col>22</xdr:col>
      <xdr:colOff>58650</xdr:colOff>
      <xdr:row>33</xdr:row>
      <xdr:rowOff>120825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419100</xdr:colOff>
      <xdr:row>34</xdr:row>
      <xdr:rowOff>66675</xdr:rowOff>
    </xdr:from>
    <xdr:to>
      <xdr:col>21</xdr:col>
      <xdr:colOff>257175</xdr:colOff>
      <xdr:row>38</xdr:row>
      <xdr:rowOff>180975</xdr:rowOff>
    </xdr:to>
    <xdr:sp macro="" textlink="">
      <xdr:nvSpPr>
        <xdr:cNvPr id="6" name="ZoneTexte 5"/>
        <xdr:cNvSpPr txBox="1"/>
      </xdr:nvSpPr>
      <xdr:spPr>
        <a:xfrm>
          <a:off x="6429375" y="6591300"/>
          <a:ext cx="67722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baseline="0" smtClean="0">
              <a:solidFill>
                <a:schemeClr val="dk1"/>
              </a:solidFill>
              <a:latin typeface="+mn-lt"/>
              <a:ea typeface="+mn-ea"/>
              <a:cs typeface="+mn-cs"/>
            </a:rPr>
            <a:t>Champ : pour la pension nette moyenne, personnes retraitées vivant en France ; pour le revenu net d'activité moyen, personnes en emploi.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Note : le revenu net d’activité moyen intègre en 2020 l’indemnisation de l’activité partielle (calcul SG-COR). </a:t>
          </a:r>
          <a:endParaRPr lang="fr-FR" sz="1100" b="0" i="0" u="none" strike="noStrike" baseline="0" smtClean="0">
            <a:solidFill>
              <a:schemeClr val="dk1"/>
            </a:solidFill>
            <a:latin typeface="+mn-lt"/>
            <a:ea typeface="+mn-ea"/>
            <a:cs typeface="+mn-cs"/>
          </a:endParaRPr>
        </a:p>
        <a:p>
          <a:r>
            <a:rPr lang="fr-FR" sz="1100" b="0" i="1" u="none" strike="noStrike" baseline="0" smtClean="0">
              <a:solidFill>
                <a:schemeClr val="dk1"/>
              </a:solidFill>
              <a:latin typeface="+mn-lt"/>
              <a:ea typeface="+mn-ea"/>
              <a:cs typeface="+mn-cs"/>
            </a:rPr>
            <a:t>Sources : DREES, modèle ANCETRE 2020 ; INSEE, Comptes Nationaux ; projections COR septembre 2022. </a:t>
          </a: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TEMP\prod%20levels%20manufactur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C\TEMP\IJSTEC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C\Applic\APW94\SOPTABLE\ANNEXE\Restruct\ANXA01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C\Applic\APW94\SOPTABLE\ANNEXE\Restruct\ANXA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ain.oecd.org\sdataELS\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9"/>
  <sheetViews>
    <sheetView tabSelected="1" workbookViewId="0"/>
  </sheetViews>
  <sheetFormatPr baseColWidth="10" defaultRowHeight="15" x14ac:dyDescent="0.25"/>
  <sheetData>
    <row r="4" spans="1:1" x14ac:dyDescent="0.25">
      <c r="A4" s="389" t="s">
        <v>347</v>
      </c>
    </row>
    <row r="5" spans="1:1" x14ac:dyDescent="0.25">
      <c r="A5" s="389" t="s">
        <v>348</v>
      </c>
    </row>
    <row r="6" spans="1:1" x14ac:dyDescent="0.25">
      <c r="A6" s="389" t="s">
        <v>349</v>
      </c>
    </row>
    <row r="7" spans="1:1" x14ac:dyDescent="0.25">
      <c r="A7" s="389" t="s">
        <v>346</v>
      </c>
    </row>
    <row r="8" spans="1:1" x14ac:dyDescent="0.25">
      <c r="A8" s="389" t="s">
        <v>350</v>
      </c>
    </row>
    <row r="9" spans="1:1" x14ac:dyDescent="0.25">
      <c r="A9" s="389" t="s">
        <v>351</v>
      </c>
    </row>
    <row r="10" spans="1:1" x14ac:dyDescent="0.25">
      <c r="A10" s="389" t="s">
        <v>353</v>
      </c>
    </row>
    <row r="11" spans="1:1" x14ac:dyDescent="0.25">
      <c r="A11" s="389" t="s">
        <v>354</v>
      </c>
    </row>
    <row r="12" spans="1:1" x14ac:dyDescent="0.25">
      <c r="A12" s="389" t="s">
        <v>345</v>
      </c>
    </row>
    <row r="13" spans="1:1" x14ac:dyDescent="0.25">
      <c r="A13" s="389" t="s">
        <v>355</v>
      </c>
    </row>
    <row r="14" spans="1:1" x14ac:dyDescent="0.25">
      <c r="A14" s="389" t="s">
        <v>356</v>
      </c>
    </row>
    <row r="15" spans="1:1" x14ac:dyDescent="0.25">
      <c r="A15" s="389" t="s">
        <v>357</v>
      </c>
    </row>
    <row r="16" spans="1:1" x14ac:dyDescent="0.25">
      <c r="A16" s="389" t="s">
        <v>358</v>
      </c>
    </row>
    <row r="17" spans="1:1" x14ac:dyDescent="0.25">
      <c r="A17" s="389" t="s">
        <v>359</v>
      </c>
    </row>
    <row r="18" spans="1:1" x14ac:dyDescent="0.25">
      <c r="A18" s="389" t="s">
        <v>360</v>
      </c>
    </row>
    <row r="19" spans="1:1" x14ac:dyDescent="0.25">
      <c r="A19" s="389" t="s">
        <v>361</v>
      </c>
    </row>
    <row r="20" spans="1:1" x14ac:dyDescent="0.25">
      <c r="A20" s="389" t="s">
        <v>344</v>
      </c>
    </row>
    <row r="21" spans="1:1" x14ac:dyDescent="0.25">
      <c r="A21" s="389" t="s">
        <v>343</v>
      </c>
    </row>
    <row r="22" spans="1:1" x14ac:dyDescent="0.25">
      <c r="A22" s="389" t="s">
        <v>362</v>
      </c>
    </row>
    <row r="23" spans="1:1" x14ac:dyDescent="0.25">
      <c r="A23" s="389" t="s">
        <v>342</v>
      </c>
    </row>
    <row r="24" spans="1:1" x14ac:dyDescent="0.25">
      <c r="A24" s="389" t="s">
        <v>363</v>
      </c>
    </row>
    <row r="25" spans="1:1" x14ac:dyDescent="0.25">
      <c r="A25" s="389" t="s">
        <v>341</v>
      </c>
    </row>
    <row r="26" spans="1:1" x14ac:dyDescent="0.25">
      <c r="A26" s="389" t="s">
        <v>334</v>
      </c>
    </row>
    <row r="27" spans="1:1" x14ac:dyDescent="0.25">
      <c r="A27" s="389" t="s">
        <v>364</v>
      </c>
    </row>
    <row r="28" spans="1:1" x14ac:dyDescent="0.25">
      <c r="A28" s="389" t="s">
        <v>365</v>
      </c>
    </row>
    <row r="29" spans="1:1" x14ac:dyDescent="0.25">
      <c r="A29" s="389" t="s">
        <v>333</v>
      </c>
    </row>
    <row r="30" spans="1:1" x14ac:dyDescent="0.25">
      <c r="A30" s="389" t="s">
        <v>332</v>
      </c>
    </row>
    <row r="31" spans="1:1" x14ac:dyDescent="0.25">
      <c r="A31" s="389" t="s">
        <v>331</v>
      </c>
    </row>
    <row r="32" spans="1:1" x14ac:dyDescent="0.25">
      <c r="A32" s="389" t="s">
        <v>330</v>
      </c>
    </row>
    <row r="33" spans="1:1" x14ac:dyDescent="0.25">
      <c r="A33" s="389" t="s">
        <v>366</v>
      </c>
    </row>
    <row r="34" spans="1:1" x14ac:dyDescent="0.25">
      <c r="A34" s="389" t="s">
        <v>367</v>
      </c>
    </row>
    <row r="35" spans="1:1" x14ac:dyDescent="0.25">
      <c r="A35" s="389" t="s">
        <v>368</v>
      </c>
    </row>
    <row r="36" spans="1:1" x14ac:dyDescent="0.25">
      <c r="A36" s="389" t="s">
        <v>369</v>
      </c>
    </row>
    <row r="37" spans="1:1" x14ac:dyDescent="0.25">
      <c r="A37" s="389" t="s">
        <v>329</v>
      </c>
    </row>
    <row r="38" spans="1:1" x14ac:dyDescent="0.25">
      <c r="A38" s="389" t="s">
        <v>370</v>
      </c>
    </row>
    <row r="39" spans="1:1" x14ac:dyDescent="0.25">
      <c r="A39" s="389" t="s">
        <v>328</v>
      </c>
    </row>
    <row r="40" spans="1:1" x14ac:dyDescent="0.25">
      <c r="A40" s="389" t="s">
        <v>327</v>
      </c>
    </row>
    <row r="41" spans="1:1" x14ac:dyDescent="0.25">
      <c r="A41" s="389" t="s">
        <v>324</v>
      </c>
    </row>
    <row r="42" spans="1:1" x14ac:dyDescent="0.25">
      <c r="A42" s="389" t="s">
        <v>323</v>
      </c>
    </row>
    <row r="43" spans="1:1" x14ac:dyDescent="0.25">
      <c r="A43" s="389" t="s">
        <v>322</v>
      </c>
    </row>
    <row r="44" spans="1:1" x14ac:dyDescent="0.25">
      <c r="A44" s="389" t="s">
        <v>321</v>
      </c>
    </row>
    <row r="45" spans="1:1" x14ac:dyDescent="0.25">
      <c r="A45" s="389" t="s">
        <v>320</v>
      </c>
    </row>
    <row r="46" spans="1:1" x14ac:dyDescent="0.25">
      <c r="A46" s="389" t="s">
        <v>371</v>
      </c>
    </row>
    <row r="47" spans="1:1" x14ac:dyDescent="0.25">
      <c r="A47" s="389" t="s">
        <v>372</v>
      </c>
    </row>
    <row r="48" spans="1:1" x14ac:dyDescent="0.25">
      <c r="A48" s="389" t="s">
        <v>374</v>
      </c>
    </row>
    <row r="49" spans="1:1" x14ac:dyDescent="0.25">
      <c r="A49" s="389" t="s">
        <v>373</v>
      </c>
    </row>
  </sheetData>
  <hyperlinks>
    <hyperlink ref="A4" location="'Fig 2.1'!A1" display="Figure 2.1 - Dépenses du système de retraite en % du PIB observées et projetées"/>
    <hyperlink ref="A5" location="'Fig 2.2'!A1" display="Figure 2.2 - Dépenses du système de retraite en % des dépenses publiques"/>
    <hyperlink ref="A6" location="'Fig 2.3'!A1" display="Figure 2.3 - Part des dépenses de retraite dans le PIB observée et projetée pour l’ensemble et par groupe de régimes"/>
    <hyperlink ref="A7" location="'Fig 2.I'!A1" display="Figure 2.I - Part des dépenses (publiques et privées) dans le PIB en 2002 et 2017 dans les pays suivis par le COR"/>
    <hyperlink ref="A8" location="'Fig 2.4'!A1" display="Figure 2.4 - L’effet des réformes sur les dépenses du système de retraite en % du PIB : illustration sur le scénario 1,3 % du COR de septembre 2022"/>
    <hyperlink ref="A9" location="'Fig 2.5'!A1" display="Figure 2.5 - Les déterminants de l’évolution de la masse des pensions"/>
    <hyperlink ref="A10" location="'Fig 2.6'!A1" display="Figure 2.6 - Pension nette moyenne et revenu net d’activité moyen en projection"/>
    <hyperlink ref="A11" location="'Fig 2.7'!A1" display="Figure 2.7 - Âge moyen conjoncturel de départ à la retraite"/>
    <hyperlink ref="A12" location="'Fig 2.8'!A1" display="Figure 2.8 - Effectifs de retraités et de cotisants observés et projetés"/>
    <hyperlink ref="A13" location="'Fig 2.9'!A1" display="Figure 2.9 - Évolution projetée entre 2021 et 2070 de la part des dépenses de retraite dans le PIB et contributions à cette évolution"/>
    <hyperlink ref="A14" location="'Fig 2.10'!A1" display="Figure 2.10 - Part des dépenses dans le PIB dans les projections de septembre 2022 de juin 2021 (scénarios 1,0 % et 1,3 %)"/>
    <hyperlink ref="A15" location="'Tab 2.1'!A1" display="Tableau 2.1 - Écart entre septembre 2022 et juin 2021 de la part des dépenses de retraite dans le PIB et contributions à cet écart (scénario 1,3 %)"/>
    <hyperlink ref="A16" location="'Fig 2.11'!A1" display="Figure 2.11 - Structure de financement du système de retraite de 2004 à 2021"/>
    <hyperlink ref="A17" location="'Fig 2.12'!A1" display="Figure 2.12 - Structure de financement du système de retraite par assiette économique"/>
    <hyperlink ref="A18" location="'Fig 2.13'!A1" display="Figure 2.13 - Structures de financement des régimes de retraite par statut en 2021"/>
    <hyperlink ref="A19" location="'Fig 2.14'!A1" display="Figure 2.14 – Structures de financement des principaux régimes de retraite en 2021"/>
    <hyperlink ref="A20" location="'Fig 2.15'!A1" display="Figure 2.15 – Taux de cotisation employeur CNAV+AGIRC-ARRCO (salarié sous le plafond de la Sécurité sociale) et de la CNRACL et taux de contribution des employeurs de fonctionnaires de l'État (CAS « pensions »)"/>
    <hyperlink ref="A21" location="'Fig 2.16'!A1" display="Figure 2.16 – Ressources observées et projetées du système de retraite en % dans le PIB selon la convention comptable retenue"/>
    <hyperlink ref="A22" location="'Fig 2.17'!A1" display="Figure 2.17 – Les déterminants de l’évolution des ressources du système de retraite"/>
    <hyperlink ref="A23" location="'Tab 2.2'!A1" display="Tableau 2.2 - Récapitulatif des principales différences d’assiette de cotisations et de périmètre de prestations financées par les cotisations"/>
    <hyperlink ref="A24" location="'Tab 2.3'!A1" display="Tableau 2.3 - Taux de cotisation légaux et taux de prélèvement d’équilibre en 2020"/>
    <hyperlink ref="A25" location="'Fig 2.18'!A1" display="Figure 2.18 - Solde observé du système de retraite, en % du PIB"/>
    <hyperlink ref="A26" location="'Fig 2.19'!A1" display="Figure 2.19 - Solde observé et projeté du système de retraite selon la convention comptable retenue"/>
    <hyperlink ref="A27" location="'Fig 2.20'!A1" display="Figure 2.20 - Solde du système de retraite observé et projeté et par groupe de régime Convention EPR"/>
    <hyperlink ref="A28" location="'Fig 2.21'!A1" display="Figure 2.21 - Solde du système de retraite observé et projeté et par groupe de régime Convention EEC"/>
    <hyperlink ref="A29" location="'Tab 2.4'!A1" display="Tableau 2.4 - Écarts 2022-2021 de ressources en part de PIB (convention EPR)"/>
    <hyperlink ref="A30" location="'Tab 2.5'!A1" display="Tableau 2.5 - Écarts 2022-2021 de solde en part de PIB (convention EPR)"/>
    <hyperlink ref="A31" location="'Tab 2.6'!A1" display="Tableau 2.6 - Écarts 2022-2021 de ressources en part de PIB (convention EEC)"/>
    <hyperlink ref="A32" location="'Tab 2.7'!A1" display="Tableau 2.7 - Écarts 2022-2021 de solde en part de PIB (convention EEC)"/>
    <hyperlink ref="A33" location="'Tab 2.8'!A1" display="Tableau 2.8 - Solde moyen à l’horizon de 25 ans en % du PIB"/>
    <hyperlink ref="A34" location="'Tab 2.9'!A1" display="Tableau 2.9 - Solde moyen à l’horizon 2070 en % du PIB"/>
    <hyperlink ref="A35" location="'Tab 2.10'!A1" display="Tableau 2.10 - Montants des réserves financières (en valeur de marché) au sein du système de retraite par répartition au 31 décembre 2021"/>
    <hyperlink ref="A36" location="'Tab 2.11'!A1" display="Tableau 2.11 - Montants des provisions des régimes préfinancés au sein du système de retraite au 31 décembre 2021"/>
    <hyperlink ref="A37" location="'Fig 2.22'!A1" display="Figure 2.22 - Sensibilité de la part des dépenses de retraite projetée dans le PIB aux hypothèses démographiques"/>
    <hyperlink ref="A38" location="'Fig 2.23'!A1" display="Figure 2.23 - Sensibilité de la part des dépenses de retraite projetée dans le PIB à l’hypothèse de taux de chômage"/>
    <hyperlink ref="A39" location="'Tab 2.12'!A1" display="Tableau 2.12 - Solde moyen à l’horizon de 25 ans en % du PIB (scénario 1,0 %)"/>
    <hyperlink ref="A40" location="'Fig 2.24'!A1" display="Figure 2.24 - Sensibilité de la part des dépenses de retraite projetée dans le PIB à l’hypothèse de part des primes dans la fonction publique"/>
    <hyperlink ref="A41" location="'Fig 2.25'!A1" display="Figure 2.25 - Niveau de l’écart de production (PIB effectif - PIB potentiel)"/>
    <hyperlink ref="A42" location="'Tab 2.13'!A1" display="Tableau 2.13 - Décomposition du solde du système de retraite en % du PIB"/>
    <hyperlink ref="A43" location="'Tab 2.14'!A1" display="Tableau 2.14 - Ajustement de l’âge conjoncturel pour équilibrer structurellement le système de retraite chaque année jusqu’à 2070"/>
    <hyperlink ref="A44" location="'Tab 2.15'!A1" display="Tableau 2.15 - Ajustement de la pension relative pour équilibrer structurellement le système de retraite chaque année jusqu’à 2070"/>
    <hyperlink ref="A45" location="'Tab 2.16'!A1" display="Tableau 2.16 - Ajustement du taux de prélèvement pour équilibrer structurellement le système de retraite chaque année jusqu’à 2070"/>
    <hyperlink ref="A46" location="'Tab 2.17'!A1" display="Tableau 2.17 - Augmentation immédiate du taux de prélèvement nécessaire pour équilibrer le système de retraite sur les 25 prochaines années (tax gap)"/>
    <hyperlink ref="A47" location="'Tab 2.18'!A1" display="Tableau 2.18 - Diminution immédiate des pensions nécessaire pour équilibrer le système de retraite sur les 25 prochaines années (pension gap)"/>
    <hyperlink ref="A48" location="'Tab 2.19'!A1" display="Tableau 2.19 - Augmentation ou diminution immédiate du taux de prélèvement nécessaire pour équilibrer le système de retraite à l’horizon 2070 (tax gap)"/>
    <hyperlink ref="A49" location="'Tab 2.20'!A1" display="Tableau 2.20 - Augmentation ou diminution immédiate des pensions nécessaire pour équilibrer le système de retraite à l’horizon 2070 (pension ga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5"/>
  <sheetViews>
    <sheetView workbookViewId="0">
      <selection activeCell="A2" sqref="A2:B2"/>
    </sheetView>
  </sheetViews>
  <sheetFormatPr baseColWidth="10" defaultRowHeight="15" x14ac:dyDescent="0.25"/>
  <cols>
    <col min="2" max="2" width="35.28515625" customWidth="1"/>
    <col min="3" max="3" width="16.140625" style="4" customWidth="1"/>
    <col min="4" max="74" width="7.42578125" customWidth="1"/>
  </cols>
  <sheetData>
    <row r="1" spans="1:77" ht="15.75" x14ac:dyDescent="0.25">
      <c r="A1" s="1" t="s">
        <v>345</v>
      </c>
    </row>
    <row r="2" spans="1:77" ht="15.75" x14ac:dyDescent="0.25">
      <c r="A2" s="389" t="s">
        <v>379</v>
      </c>
      <c r="B2" s="3"/>
    </row>
    <row r="3" spans="1:77" ht="15.75" thickBot="1" x14ac:dyDescent="0.3"/>
    <row r="4" spans="1:77" ht="15.75" thickBot="1" x14ac:dyDescent="0.3">
      <c r="B4" s="45"/>
      <c r="C4" s="4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7" x14ac:dyDescent="0.25">
      <c r="B5" s="846" t="s">
        <v>18</v>
      </c>
      <c r="C5" s="98" t="s">
        <v>19</v>
      </c>
      <c r="D5" s="11"/>
      <c r="E5" s="12"/>
      <c r="F5" s="52">
        <v>12.244999999999999</v>
      </c>
      <c r="G5" s="52">
        <v>12.484999999999999</v>
      </c>
      <c r="H5" s="52">
        <v>12.78</v>
      </c>
      <c r="I5" s="52">
        <v>13.111865</v>
      </c>
      <c r="J5" s="52">
        <v>13.449664499999999</v>
      </c>
      <c r="K5" s="52">
        <v>13.829423999999999</v>
      </c>
      <c r="L5" s="52">
        <v>14.220111000000001</v>
      </c>
      <c r="M5" s="52">
        <v>14.580493500000001</v>
      </c>
      <c r="N5" s="52">
        <v>14.9126005</v>
      </c>
      <c r="O5" s="52">
        <v>15.186286000000001</v>
      </c>
      <c r="P5" s="52">
        <v>15.3198835</v>
      </c>
      <c r="Q5" s="52">
        <v>15.489309499999999</v>
      </c>
      <c r="R5" s="52">
        <v>15.728934000000001</v>
      </c>
      <c r="S5" s="52">
        <v>15.904419000000003</v>
      </c>
      <c r="T5" s="52">
        <v>16.057809000000002</v>
      </c>
      <c r="U5" s="52">
        <v>16.193687000000001</v>
      </c>
      <c r="V5" s="52">
        <v>16.373928500000002</v>
      </c>
      <c r="W5" s="52">
        <v>16.603870999999998</v>
      </c>
      <c r="X5" s="52">
        <v>16.809648000000003</v>
      </c>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3"/>
      <c r="BM5" s="53"/>
      <c r="BN5" s="53"/>
      <c r="BO5" s="53"/>
      <c r="BP5" s="53"/>
      <c r="BQ5" s="53"/>
      <c r="BR5" s="53"/>
      <c r="BS5" s="53"/>
      <c r="BT5" s="53"/>
      <c r="BU5" s="53"/>
      <c r="BV5" s="54"/>
    </row>
    <row r="6" spans="1:77" ht="15.75" thickBot="1" x14ac:dyDescent="0.3">
      <c r="B6" s="848"/>
      <c r="C6" s="99" t="s">
        <v>11</v>
      </c>
      <c r="D6" s="21"/>
      <c r="E6" s="22"/>
      <c r="F6" s="55"/>
      <c r="G6" s="55"/>
      <c r="H6" s="55"/>
      <c r="I6" s="55"/>
      <c r="J6" s="55"/>
      <c r="K6" s="55"/>
      <c r="L6" s="55"/>
      <c r="M6" s="55"/>
      <c r="N6" s="55"/>
      <c r="O6" s="55"/>
      <c r="P6" s="55"/>
      <c r="Q6" s="55"/>
      <c r="R6" s="55"/>
      <c r="S6" s="55"/>
      <c r="T6" s="55"/>
      <c r="U6" s="55"/>
      <c r="V6" s="55"/>
      <c r="W6" s="55"/>
      <c r="X6" s="55">
        <v>16.809648000000003</v>
      </c>
      <c r="Y6" s="55">
        <v>16.882193267005913</v>
      </c>
      <c r="Z6" s="55">
        <v>17.03031997289888</v>
      </c>
      <c r="AA6" s="55">
        <v>17.214657043159523</v>
      </c>
      <c r="AB6" s="55">
        <v>17.431824629046652</v>
      </c>
      <c r="AC6" s="55">
        <v>17.634645022648293</v>
      </c>
      <c r="AD6" s="55">
        <v>17.856862941371251</v>
      </c>
      <c r="AE6" s="55">
        <v>18.087377476506223</v>
      </c>
      <c r="AF6" s="55">
        <v>18.339077844403821</v>
      </c>
      <c r="AG6" s="55">
        <v>18.561097272268288</v>
      </c>
      <c r="AH6" s="55">
        <v>18.776041040866406</v>
      </c>
      <c r="AI6" s="55">
        <v>18.99820222234046</v>
      </c>
      <c r="AJ6" s="55">
        <v>19.201027313761678</v>
      </c>
      <c r="AK6" s="55">
        <v>19.379625823044144</v>
      </c>
      <c r="AL6" s="55">
        <v>19.546072429466491</v>
      </c>
      <c r="AM6" s="55">
        <v>19.701648400031434</v>
      </c>
      <c r="AN6" s="55">
        <v>19.851965730549662</v>
      </c>
      <c r="AO6" s="55">
        <v>19.981957594057867</v>
      </c>
      <c r="AP6" s="55">
        <v>20.097663467100773</v>
      </c>
      <c r="AQ6" s="55">
        <v>20.198486910773262</v>
      </c>
      <c r="AR6" s="55">
        <v>20.317166862354803</v>
      </c>
      <c r="AS6" s="55">
        <v>20.468654437507041</v>
      </c>
      <c r="AT6" s="55">
        <v>20.580557466115739</v>
      </c>
      <c r="AU6" s="55">
        <v>20.691782533024153</v>
      </c>
      <c r="AV6" s="55">
        <v>20.789152019521925</v>
      </c>
      <c r="AW6" s="55">
        <v>20.857979813659409</v>
      </c>
      <c r="AX6" s="55">
        <v>20.919640727406875</v>
      </c>
      <c r="AY6" s="55">
        <v>21.023296861800791</v>
      </c>
      <c r="AZ6" s="55">
        <v>21.122493341691246</v>
      </c>
      <c r="BA6" s="55">
        <v>21.226477055440981</v>
      </c>
      <c r="BB6" s="55">
        <v>21.319856888957542</v>
      </c>
      <c r="BC6" s="55">
        <v>21.406089152704418</v>
      </c>
      <c r="BD6" s="55">
        <v>21.499419221192575</v>
      </c>
      <c r="BE6" s="55">
        <v>21.597886624252958</v>
      </c>
      <c r="BF6" s="55">
        <v>21.710621153082329</v>
      </c>
      <c r="BG6" s="55">
        <v>21.815916912421567</v>
      </c>
      <c r="BH6" s="55">
        <v>21.909416872449128</v>
      </c>
      <c r="BI6" s="55">
        <v>21.974316909508104</v>
      </c>
      <c r="BJ6" s="55">
        <v>22.033877756031508</v>
      </c>
      <c r="BK6" s="55">
        <v>22.099654582023881</v>
      </c>
      <c r="BL6" s="100">
        <v>22.175397018317252</v>
      </c>
      <c r="BM6" s="100">
        <v>22.256509285379998</v>
      </c>
      <c r="BN6" s="100">
        <v>22.351601736822424</v>
      </c>
      <c r="BO6" s="100">
        <v>22.44636244604488</v>
      </c>
      <c r="BP6" s="100">
        <v>22.540491416988427</v>
      </c>
      <c r="BQ6" s="100">
        <v>22.632736600023993</v>
      </c>
      <c r="BR6" s="100">
        <v>22.710714680378008</v>
      </c>
      <c r="BS6" s="100">
        <v>22.797280306102966</v>
      </c>
      <c r="BT6" s="100">
        <v>22.905496566306329</v>
      </c>
      <c r="BU6" s="100">
        <v>23.029121656174141</v>
      </c>
      <c r="BV6" s="101">
        <v>23.144525197412658</v>
      </c>
      <c r="BX6" s="47"/>
      <c r="BY6" s="48"/>
    </row>
    <row r="7" spans="1:77" x14ac:dyDescent="0.25">
      <c r="B7" s="846" t="s">
        <v>20</v>
      </c>
      <c r="C7" s="98" t="s">
        <v>19</v>
      </c>
      <c r="D7" s="11"/>
      <c r="E7" s="49"/>
      <c r="F7" s="52">
        <v>26.097499589999998</v>
      </c>
      <c r="G7" s="52">
        <v>26.105038724</v>
      </c>
      <c r="H7" s="52">
        <v>26.141497243</v>
      </c>
      <c r="I7" s="52">
        <v>26.321460024</v>
      </c>
      <c r="J7" s="52">
        <v>26.607334513999998</v>
      </c>
      <c r="K7" s="52">
        <v>26.992332955999998</v>
      </c>
      <c r="L7" s="52">
        <v>27.129027571999998</v>
      </c>
      <c r="M7" s="52">
        <v>26.819151868000002</v>
      </c>
      <c r="N7" s="52">
        <v>26.845518237</v>
      </c>
      <c r="O7" s="52">
        <v>27.047694393999997</v>
      </c>
      <c r="P7" s="52">
        <v>27.139652322000003</v>
      </c>
      <c r="Q7" s="52">
        <v>27.189548892999998</v>
      </c>
      <c r="R7" s="52">
        <v>27.333517901</v>
      </c>
      <c r="S7" s="52">
        <v>27.390850887999999</v>
      </c>
      <c r="T7" s="52">
        <v>27.567200396</v>
      </c>
      <c r="U7" s="52">
        <v>27.881171089999999</v>
      </c>
      <c r="V7" s="52">
        <v>28.157958366999999</v>
      </c>
      <c r="W7" s="52">
        <v>28.495477218000001</v>
      </c>
      <c r="X7" s="52">
        <v>28.297652314</v>
      </c>
      <c r="Y7" s="52">
        <v>28.821158881808998</v>
      </c>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3"/>
      <c r="BM7" s="53"/>
      <c r="BN7" s="53"/>
      <c r="BO7" s="53"/>
      <c r="BP7" s="53"/>
      <c r="BQ7" s="53"/>
      <c r="BR7" s="53"/>
      <c r="BS7" s="53"/>
      <c r="BT7" s="53"/>
      <c r="BU7" s="53"/>
      <c r="BV7" s="54"/>
    </row>
    <row r="8" spans="1:77" ht="15.75" thickBot="1" x14ac:dyDescent="0.3">
      <c r="B8" s="848"/>
      <c r="C8" s="99" t="s">
        <v>11</v>
      </c>
      <c r="D8" s="21"/>
      <c r="E8" s="22"/>
      <c r="F8" s="55"/>
      <c r="G8" s="55"/>
      <c r="H8" s="55"/>
      <c r="I8" s="55"/>
      <c r="J8" s="55"/>
      <c r="K8" s="55"/>
      <c r="L8" s="55"/>
      <c r="M8" s="55"/>
      <c r="N8" s="55"/>
      <c r="O8" s="55"/>
      <c r="P8" s="55"/>
      <c r="Q8" s="55"/>
      <c r="R8" s="55"/>
      <c r="S8" s="55"/>
      <c r="T8" s="55"/>
      <c r="U8" s="55"/>
      <c r="V8" s="55"/>
      <c r="W8" s="102"/>
      <c r="X8" s="55"/>
      <c r="Y8" s="55">
        <v>28.821158881808998</v>
      </c>
      <c r="Z8" s="102">
        <v>29.368760900563366</v>
      </c>
      <c r="AA8" s="55">
        <v>29.395192785373872</v>
      </c>
      <c r="AB8" s="55">
        <v>29.600959134871484</v>
      </c>
      <c r="AC8" s="55">
        <v>29.79336536924815</v>
      </c>
      <c r="AD8" s="55">
        <v>30.064484994108312</v>
      </c>
      <c r="AE8" s="55">
        <v>30.359116947050573</v>
      </c>
      <c r="AF8" s="55">
        <v>30.24982412604119</v>
      </c>
      <c r="AG8" s="55">
        <v>30.137899776774837</v>
      </c>
      <c r="AH8" s="55">
        <v>30.035430917533802</v>
      </c>
      <c r="AI8" s="55">
        <v>29.951331710964705</v>
      </c>
      <c r="AJ8" s="55">
        <v>29.858482582660717</v>
      </c>
      <c r="AK8" s="102">
        <v>29.888341065243374</v>
      </c>
      <c r="AL8" s="102">
        <v>29.927195908628192</v>
      </c>
      <c r="AM8" s="102">
        <v>29.975079422082</v>
      </c>
      <c r="AN8" s="102">
        <v>30.0110495173885</v>
      </c>
      <c r="AO8" s="102">
        <v>30.03205725205067</v>
      </c>
      <c r="AP8" s="102">
        <v>30.053079692127103</v>
      </c>
      <c r="AQ8" s="102">
        <v>30.062095616034743</v>
      </c>
      <c r="AR8" s="102">
        <v>30.044058358665119</v>
      </c>
      <c r="AS8" s="102">
        <v>30.01100989447059</v>
      </c>
      <c r="AT8" s="102">
        <v>29.971995581607779</v>
      </c>
      <c r="AU8" s="102">
        <v>29.927037588235368</v>
      </c>
      <c r="AV8" s="102">
        <v>29.88513973561184</v>
      </c>
      <c r="AW8" s="102">
        <v>29.840312026008426</v>
      </c>
      <c r="AX8" s="102">
        <v>29.768695277146005</v>
      </c>
      <c r="AY8" s="102">
        <v>29.700227278008569</v>
      </c>
      <c r="AZ8" s="102">
        <v>29.637856800724752</v>
      </c>
      <c r="BA8" s="102">
        <v>29.58747244416352</v>
      </c>
      <c r="BB8" s="102">
        <v>29.52829749927519</v>
      </c>
      <c r="BC8" s="102">
        <v>29.469240904276642</v>
      </c>
      <c r="BD8" s="55">
        <v>29.422090118829797</v>
      </c>
      <c r="BE8" s="55">
        <v>29.383841401675319</v>
      </c>
      <c r="BF8" s="55">
        <v>29.354457560273644</v>
      </c>
      <c r="BG8" s="55">
        <v>29.333909439981454</v>
      </c>
      <c r="BH8" s="55">
        <v>29.30457553054147</v>
      </c>
      <c r="BI8" s="55">
        <v>29.28113187011704</v>
      </c>
      <c r="BJ8" s="55">
        <v>29.263563190994965</v>
      </c>
      <c r="BK8" s="55">
        <v>29.248931409399468</v>
      </c>
      <c r="BL8" s="100">
        <v>29.23138205055383</v>
      </c>
      <c r="BM8" s="100">
        <v>29.207996944913383</v>
      </c>
      <c r="BN8" s="100">
        <v>29.187551347051944</v>
      </c>
      <c r="BO8" s="100">
        <v>29.170038816243711</v>
      </c>
      <c r="BP8" s="100">
        <v>29.146702785190715</v>
      </c>
      <c r="BQ8" s="100">
        <v>29.111726741848489</v>
      </c>
      <c r="BR8" s="100">
        <v>29.062236806387343</v>
      </c>
      <c r="BS8" s="100">
        <v>29.015737227497123</v>
      </c>
      <c r="BT8" s="100">
        <v>28.969312047933126</v>
      </c>
      <c r="BU8" s="100">
        <v>28.917167286246848</v>
      </c>
      <c r="BV8" s="103">
        <v>28.853549518217104</v>
      </c>
    </row>
    <row r="9" spans="1:77" s="733" customFormat="1" x14ac:dyDescent="0.25">
      <c r="B9" s="734" t="s">
        <v>2</v>
      </c>
      <c r="C9" s="735" t="str">
        <f>C5</f>
        <v>Observé</v>
      </c>
      <c r="D9" s="755"/>
      <c r="E9" s="755"/>
      <c r="F9" s="755"/>
      <c r="G9" s="755"/>
      <c r="H9" s="755"/>
      <c r="I9" s="755"/>
      <c r="J9" s="755"/>
      <c r="K9" s="755"/>
      <c r="L9" s="755"/>
      <c r="M9" s="756"/>
      <c r="N9" s="756"/>
      <c r="O9" s="756"/>
      <c r="P9" s="756"/>
      <c r="Q9" s="756"/>
      <c r="R9" s="756"/>
      <c r="S9" s="756"/>
      <c r="T9" s="756"/>
      <c r="U9" s="756"/>
      <c r="V9" s="756"/>
      <c r="W9" s="756"/>
      <c r="X9" s="746">
        <f>X5</f>
        <v>16.809648000000003</v>
      </c>
      <c r="Y9" s="746">
        <f>Y5</f>
        <v>0</v>
      </c>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6"/>
      <c r="AY9" s="746"/>
      <c r="AZ9" s="746"/>
      <c r="BA9" s="746"/>
      <c r="BB9" s="746"/>
      <c r="BC9" s="746"/>
      <c r="BD9" s="746"/>
      <c r="BE9" s="746"/>
      <c r="BF9" s="746"/>
      <c r="BG9" s="746"/>
      <c r="BH9" s="746"/>
      <c r="BI9" s="746"/>
      <c r="BJ9" s="746"/>
      <c r="BK9" s="746"/>
      <c r="BL9" s="746"/>
      <c r="BM9" s="746"/>
      <c r="BN9" s="746"/>
      <c r="BO9" s="746"/>
      <c r="BP9" s="746"/>
      <c r="BQ9" s="746"/>
      <c r="BR9" s="746"/>
      <c r="BS9" s="746"/>
      <c r="BT9" s="746"/>
      <c r="BU9" s="746"/>
      <c r="BV9" s="746"/>
    </row>
    <row r="10" spans="1:77" s="733" customFormat="1" x14ac:dyDescent="0.25">
      <c r="B10" s="734"/>
      <c r="C10" s="735" t="str">
        <f>C6</f>
        <v>Tous scénarios</v>
      </c>
      <c r="D10" s="755"/>
      <c r="E10" s="755"/>
      <c r="F10" s="755"/>
      <c r="G10" s="755"/>
      <c r="H10" s="755"/>
      <c r="I10" s="755"/>
      <c r="J10" s="755"/>
      <c r="K10" s="755"/>
      <c r="L10" s="755"/>
      <c r="M10" s="756"/>
      <c r="N10" s="756"/>
      <c r="O10" s="756"/>
      <c r="P10" s="756"/>
      <c r="Q10" s="756"/>
      <c r="R10" s="756"/>
      <c r="S10" s="756"/>
      <c r="T10" s="756"/>
      <c r="U10" s="756"/>
      <c r="V10" s="756"/>
      <c r="W10" s="75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6"/>
      <c r="AY10" s="746"/>
      <c r="AZ10" s="746"/>
      <c r="BA10" s="746"/>
      <c r="BB10" s="746"/>
      <c r="BC10" s="746"/>
      <c r="BD10" s="746"/>
      <c r="BE10" s="746"/>
      <c r="BF10" s="746"/>
      <c r="BG10" s="746"/>
      <c r="BH10" s="746"/>
      <c r="BI10" s="746"/>
      <c r="BJ10" s="746"/>
      <c r="BK10" s="746"/>
      <c r="BL10" s="746"/>
      <c r="BM10" s="746"/>
      <c r="BN10" s="746"/>
      <c r="BO10" s="746"/>
      <c r="BP10" s="746"/>
      <c r="BQ10" s="746"/>
      <c r="BR10" s="746"/>
      <c r="BS10" s="746"/>
      <c r="BT10" s="746"/>
      <c r="BU10" s="746"/>
      <c r="BV10" s="746">
        <f>BV6</f>
        <v>23.144525197412658</v>
      </c>
    </row>
    <row r="11" spans="1:77" s="733" customFormat="1" x14ac:dyDescent="0.25">
      <c r="B11" s="734"/>
      <c r="C11" s="735" t="str">
        <f>C7</f>
        <v>Observé</v>
      </c>
      <c r="D11" s="755"/>
      <c r="E11" s="755"/>
      <c r="F11" s="755"/>
      <c r="G11" s="755"/>
      <c r="H11" s="755"/>
      <c r="I11" s="755"/>
      <c r="J11" s="755"/>
      <c r="K11" s="755"/>
      <c r="L11" s="755"/>
      <c r="M11" s="756"/>
      <c r="N11" s="756"/>
      <c r="O11" s="756"/>
      <c r="P11" s="756"/>
      <c r="Q11" s="756"/>
      <c r="R11" s="756"/>
      <c r="S11" s="756"/>
      <c r="T11" s="756"/>
      <c r="U11" s="756"/>
      <c r="V11" s="756"/>
      <c r="W11" s="756"/>
      <c r="X11" s="746"/>
      <c r="Y11" s="746">
        <f>Y7</f>
        <v>28.821158881808998</v>
      </c>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6"/>
      <c r="AY11" s="746"/>
      <c r="AZ11" s="746"/>
      <c r="BA11" s="746"/>
      <c r="BB11" s="746"/>
      <c r="BC11" s="746"/>
      <c r="BD11" s="746"/>
      <c r="BE11" s="746"/>
      <c r="BF11" s="746"/>
      <c r="BG11" s="746"/>
      <c r="BH11" s="746"/>
      <c r="BI11" s="746"/>
      <c r="BJ11" s="746"/>
      <c r="BK11" s="746"/>
      <c r="BL11" s="746"/>
      <c r="BM11" s="746"/>
      <c r="BN11" s="746"/>
      <c r="BO11" s="746"/>
      <c r="BP11" s="746"/>
      <c r="BQ11" s="746"/>
      <c r="BR11" s="746"/>
      <c r="BS11" s="746"/>
      <c r="BT11" s="746"/>
      <c r="BU11" s="746"/>
      <c r="BV11" s="746"/>
    </row>
    <row r="12" spans="1:77" s="733" customFormat="1" x14ac:dyDescent="0.25">
      <c r="B12" s="734"/>
      <c r="C12" s="735" t="str">
        <f>C8</f>
        <v>Tous scénarios</v>
      </c>
      <c r="D12" s="755"/>
      <c r="E12" s="755"/>
      <c r="F12" s="755"/>
      <c r="G12" s="755"/>
      <c r="H12" s="755"/>
      <c r="I12" s="755"/>
      <c r="J12" s="755"/>
      <c r="K12" s="755"/>
      <c r="L12" s="755"/>
      <c r="M12" s="756"/>
      <c r="N12" s="756"/>
      <c r="O12" s="756"/>
      <c r="P12" s="756"/>
      <c r="Q12" s="756"/>
      <c r="R12" s="756"/>
      <c r="S12" s="756"/>
      <c r="T12" s="756"/>
      <c r="U12" s="756"/>
      <c r="V12" s="756"/>
      <c r="W12" s="756"/>
      <c r="X12" s="746"/>
      <c r="Y12" s="746"/>
      <c r="Z12" s="746"/>
      <c r="AA12" s="746"/>
      <c r="AB12" s="746"/>
      <c r="AC12" s="746"/>
      <c r="AD12" s="746"/>
      <c r="AE12" s="746"/>
      <c r="AF12" s="746"/>
      <c r="AG12" s="746"/>
      <c r="AH12" s="746"/>
      <c r="AI12" s="746"/>
      <c r="AJ12" s="746"/>
      <c r="AK12" s="746"/>
      <c r="AL12" s="746"/>
      <c r="AM12" s="746"/>
      <c r="AN12" s="746"/>
      <c r="AO12" s="746"/>
      <c r="AP12" s="746"/>
      <c r="AQ12" s="746"/>
      <c r="AR12" s="746"/>
      <c r="AS12" s="746"/>
      <c r="AT12" s="746"/>
      <c r="AU12" s="746"/>
      <c r="AV12" s="746"/>
      <c r="AW12" s="746"/>
      <c r="AX12" s="746"/>
      <c r="AY12" s="746"/>
      <c r="AZ12" s="746"/>
      <c r="BA12" s="746"/>
      <c r="BB12" s="746"/>
      <c r="BC12" s="746"/>
      <c r="BD12" s="746"/>
      <c r="BE12" s="746"/>
      <c r="BF12" s="746"/>
      <c r="BG12" s="746"/>
      <c r="BH12" s="746"/>
      <c r="BI12" s="746"/>
      <c r="BJ12" s="746"/>
      <c r="BK12" s="746"/>
      <c r="BL12" s="746"/>
      <c r="BM12" s="746"/>
      <c r="BN12" s="746"/>
      <c r="BO12" s="746"/>
      <c r="BP12" s="746"/>
      <c r="BQ12" s="746"/>
      <c r="BR12" s="746"/>
      <c r="BS12" s="746"/>
      <c r="BT12" s="746"/>
      <c r="BU12" s="746"/>
      <c r="BV12" s="746">
        <f>BV8</f>
        <v>28.853549518217104</v>
      </c>
    </row>
    <row r="13" spans="1:77" s="733" customFormat="1" x14ac:dyDescent="0.25">
      <c r="B13" s="734"/>
      <c r="C13" s="735"/>
      <c r="D13" s="755"/>
      <c r="E13" s="755"/>
      <c r="F13" s="755"/>
      <c r="G13" s="755"/>
      <c r="H13" s="755"/>
      <c r="I13" s="755"/>
      <c r="J13" s="755"/>
      <c r="K13" s="755"/>
      <c r="L13" s="755"/>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756"/>
      <c r="BN13" s="756"/>
      <c r="BO13" s="756"/>
      <c r="BP13" s="756"/>
      <c r="BQ13" s="756"/>
      <c r="BR13" s="756"/>
      <c r="BS13" s="756"/>
      <c r="BT13" s="756"/>
      <c r="BU13" s="756"/>
      <c r="BV13" s="756"/>
    </row>
    <row r="14" spans="1:77" s="745" customFormat="1" x14ac:dyDescent="0.25">
      <c r="C14" s="735"/>
      <c r="D14" s="757"/>
      <c r="E14" s="757"/>
      <c r="F14" s="755"/>
      <c r="G14" s="755"/>
      <c r="H14" s="755"/>
      <c r="I14" s="755"/>
      <c r="J14" s="755"/>
      <c r="K14" s="755"/>
      <c r="L14" s="755"/>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row>
    <row r="15" spans="1:77" s="745" customFormat="1" x14ac:dyDescent="0.25">
      <c r="C15" s="735"/>
      <c r="D15" s="757"/>
      <c r="E15" s="757"/>
      <c r="F15" s="755"/>
      <c r="G15" s="755"/>
      <c r="H15" s="755"/>
      <c r="I15" s="755"/>
      <c r="J15" s="755"/>
      <c r="K15" s="755"/>
      <c r="L15" s="755"/>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c r="BV15" s="756"/>
    </row>
    <row r="16" spans="1:77" x14ac:dyDescent="0.25">
      <c r="C16" s="28"/>
      <c r="D16" s="87"/>
      <c r="E16" s="87"/>
      <c r="F16" s="85"/>
      <c r="G16" s="85"/>
      <c r="H16" s="85"/>
      <c r="I16" s="85"/>
      <c r="J16" s="85"/>
      <c r="K16" s="85"/>
      <c r="L16" s="85"/>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3:74" x14ac:dyDescent="0.25">
      <c r="C17" s="28"/>
      <c r="D17" s="87"/>
      <c r="E17" s="87"/>
      <c r="F17" s="85"/>
      <c r="G17" s="85"/>
      <c r="H17" s="85"/>
      <c r="I17" s="85"/>
      <c r="J17" s="85"/>
      <c r="K17" s="85"/>
      <c r="L17" s="85"/>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row>
    <row r="18" spans="3:74" x14ac:dyDescent="0.25">
      <c r="C18" s="28"/>
      <c r="D18" s="87"/>
      <c r="E18" s="87"/>
      <c r="F18" s="85"/>
      <c r="G18" s="85"/>
      <c r="H18" s="85"/>
      <c r="I18" s="85"/>
      <c r="J18" s="85"/>
      <c r="K18" s="85"/>
      <c r="L18" s="85"/>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row>
    <row r="19" spans="3:74" x14ac:dyDescent="0.25">
      <c r="V19" s="4"/>
      <c r="BV19" s="59"/>
    </row>
    <row r="20" spans="3:74" x14ac:dyDescent="0.25">
      <c r="V20" s="4"/>
      <c r="BV20" s="59"/>
    </row>
    <row r="21" spans="3:74" x14ac:dyDescent="0.25">
      <c r="V21" s="4"/>
      <c r="BV21" s="59"/>
    </row>
    <row r="22" spans="3:74" x14ac:dyDescent="0.25">
      <c r="V22" s="4"/>
      <c r="BV22" s="59"/>
    </row>
    <row r="23" spans="3:74" x14ac:dyDescent="0.25">
      <c r="V23" s="4"/>
      <c r="BV23" s="59"/>
    </row>
    <row r="24" spans="3:74" x14ac:dyDescent="0.25">
      <c r="V24" s="4"/>
    </row>
    <row r="25" spans="3:74" x14ac:dyDescent="0.25">
      <c r="V25" s="4"/>
    </row>
    <row r="26" spans="3:74" x14ac:dyDescent="0.25">
      <c r="V26" s="4"/>
    </row>
    <row r="27" spans="3:74" x14ac:dyDescent="0.25">
      <c r="V27" s="4"/>
    </row>
    <row r="28" spans="3:74" x14ac:dyDescent="0.25">
      <c r="V28" s="4"/>
    </row>
    <row r="29" spans="3:74" x14ac:dyDescent="0.25">
      <c r="V29" s="4"/>
    </row>
    <row r="30" spans="3:74" x14ac:dyDescent="0.25">
      <c r="V30" s="4"/>
    </row>
    <row r="31" spans="3:74" x14ac:dyDescent="0.25">
      <c r="V31" s="4"/>
    </row>
    <row r="32" spans="3:74" x14ac:dyDescent="0.25">
      <c r="V32" s="4"/>
    </row>
    <row r="33" spans="1:74" x14ac:dyDescent="0.25">
      <c r="V33" s="4"/>
    </row>
    <row r="34" spans="1:74" x14ac:dyDescent="0.25">
      <c r="V34" s="4"/>
    </row>
    <row r="35" spans="1:74" x14ac:dyDescent="0.25">
      <c r="V35" s="4"/>
    </row>
    <row r="36" spans="1:74" x14ac:dyDescent="0.25">
      <c r="V36" s="4"/>
    </row>
    <row r="39" spans="1:74" ht="18.75" x14ac:dyDescent="0.3">
      <c r="A39" s="60" t="s">
        <v>12</v>
      </c>
    </row>
    <row r="40" spans="1:74" ht="15.75" thickBot="1" x14ac:dyDescent="0.3"/>
    <row r="41" spans="1:74" s="6" customFormat="1" ht="15.75" thickBot="1" x14ac:dyDescent="0.3">
      <c r="B41" s="7" t="s">
        <v>13</v>
      </c>
      <c r="C41" s="9"/>
      <c r="D41" s="7">
        <v>2000</v>
      </c>
      <c r="E41" s="8">
        <v>2001</v>
      </c>
      <c r="F41" s="8">
        <v>2002</v>
      </c>
      <c r="G41" s="8">
        <v>2003</v>
      </c>
      <c r="H41" s="8">
        <v>2004</v>
      </c>
      <c r="I41" s="8">
        <v>2005</v>
      </c>
      <c r="J41" s="8">
        <v>2006</v>
      </c>
      <c r="K41" s="8">
        <v>2007</v>
      </c>
      <c r="L41" s="8">
        <v>2008</v>
      </c>
      <c r="M41" s="8">
        <v>2009</v>
      </c>
      <c r="N41" s="8">
        <v>2010</v>
      </c>
      <c r="O41" s="8">
        <v>2011</v>
      </c>
      <c r="P41" s="8">
        <v>2012</v>
      </c>
      <c r="Q41" s="8">
        <v>2013</v>
      </c>
      <c r="R41" s="8">
        <v>2014</v>
      </c>
      <c r="S41" s="8">
        <v>2015</v>
      </c>
      <c r="T41" s="8">
        <v>2016</v>
      </c>
      <c r="U41" s="8">
        <v>2017</v>
      </c>
      <c r="V41" s="8">
        <v>2018</v>
      </c>
      <c r="W41" s="8">
        <v>2019</v>
      </c>
      <c r="X41" s="8">
        <v>2020</v>
      </c>
      <c r="Y41" s="8">
        <v>2021</v>
      </c>
      <c r="Z41" s="8">
        <v>2022</v>
      </c>
      <c r="AA41" s="8">
        <v>2023</v>
      </c>
      <c r="AB41" s="8">
        <v>2024</v>
      </c>
      <c r="AC41" s="8">
        <v>2025</v>
      </c>
      <c r="AD41" s="8">
        <v>2026</v>
      </c>
      <c r="AE41" s="8">
        <v>2027</v>
      </c>
      <c r="AF41" s="8">
        <v>2028</v>
      </c>
      <c r="AG41" s="8">
        <v>2029</v>
      </c>
      <c r="AH41" s="8">
        <v>2030</v>
      </c>
      <c r="AI41" s="8">
        <v>2031</v>
      </c>
      <c r="AJ41" s="8">
        <v>2032</v>
      </c>
      <c r="AK41" s="8">
        <v>2033</v>
      </c>
      <c r="AL41" s="8">
        <v>2034</v>
      </c>
      <c r="AM41" s="8">
        <v>2035</v>
      </c>
      <c r="AN41" s="8">
        <v>2036</v>
      </c>
      <c r="AO41" s="8">
        <v>2037</v>
      </c>
      <c r="AP41" s="8">
        <v>2038</v>
      </c>
      <c r="AQ41" s="8">
        <v>2039</v>
      </c>
      <c r="AR41" s="8">
        <v>2040</v>
      </c>
      <c r="AS41" s="8">
        <v>2041</v>
      </c>
      <c r="AT41" s="8">
        <v>2042</v>
      </c>
      <c r="AU41" s="8">
        <v>2043</v>
      </c>
      <c r="AV41" s="8">
        <v>2044</v>
      </c>
      <c r="AW41" s="8">
        <v>2045</v>
      </c>
      <c r="AX41" s="8">
        <v>2046</v>
      </c>
      <c r="AY41" s="8">
        <v>2047</v>
      </c>
      <c r="AZ41" s="8">
        <v>2048</v>
      </c>
      <c r="BA41" s="8">
        <v>2049</v>
      </c>
      <c r="BB41" s="8">
        <v>2050</v>
      </c>
      <c r="BC41" s="8">
        <v>2051</v>
      </c>
      <c r="BD41" s="8">
        <v>2052</v>
      </c>
      <c r="BE41" s="8">
        <v>2053</v>
      </c>
      <c r="BF41" s="8">
        <v>2054</v>
      </c>
      <c r="BG41" s="8">
        <v>2055</v>
      </c>
      <c r="BH41" s="8">
        <v>2056</v>
      </c>
      <c r="BI41" s="8">
        <v>2057</v>
      </c>
      <c r="BJ41" s="8">
        <v>2058</v>
      </c>
      <c r="BK41" s="8">
        <v>2059</v>
      </c>
      <c r="BL41" s="8">
        <v>2060</v>
      </c>
      <c r="BM41" s="8">
        <v>2061</v>
      </c>
      <c r="BN41" s="8">
        <v>2062</v>
      </c>
      <c r="BO41" s="8">
        <v>2063</v>
      </c>
      <c r="BP41" s="8">
        <v>2064</v>
      </c>
      <c r="BQ41" s="8">
        <v>2065</v>
      </c>
      <c r="BR41" s="8">
        <v>2066</v>
      </c>
      <c r="BS41" s="8">
        <v>2067</v>
      </c>
      <c r="BT41" s="8">
        <v>2068</v>
      </c>
      <c r="BU41" s="8">
        <v>2069</v>
      </c>
      <c r="BV41" s="9">
        <v>2070</v>
      </c>
    </row>
    <row r="42" spans="1:74" s="6" customFormat="1" x14ac:dyDescent="0.25">
      <c r="B42" s="855" t="s">
        <v>14</v>
      </c>
      <c r="C42" s="61" t="s">
        <v>21</v>
      </c>
      <c r="D42" s="62"/>
      <c r="E42" s="63"/>
      <c r="F42" s="63"/>
      <c r="G42" s="63"/>
      <c r="H42" s="63"/>
      <c r="I42" s="63"/>
      <c r="J42" s="63"/>
      <c r="K42" s="63"/>
      <c r="L42" s="63"/>
      <c r="M42" s="63"/>
      <c r="N42" s="63"/>
      <c r="O42" s="63"/>
      <c r="P42" s="63"/>
      <c r="Q42" s="63"/>
      <c r="R42" s="63"/>
      <c r="S42" s="63"/>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0</v>
      </c>
      <c r="AK42" s="64">
        <v>0</v>
      </c>
      <c r="AL42" s="64">
        <v>0</v>
      </c>
      <c r="AM42" s="64">
        <v>0</v>
      </c>
      <c r="AN42" s="64">
        <v>0</v>
      </c>
      <c r="AO42" s="64">
        <v>0</v>
      </c>
      <c r="AP42" s="64">
        <v>0</v>
      </c>
      <c r="AQ42" s="64">
        <v>0</v>
      </c>
      <c r="AR42" s="64">
        <v>0</v>
      </c>
      <c r="AS42" s="64">
        <v>0</v>
      </c>
      <c r="AT42" s="64">
        <v>0</v>
      </c>
      <c r="AU42" s="64">
        <v>0</v>
      </c>
      <c r="AV42" s="64">
        <v>0</v>
      </c>
      <c r="AW42" s="64">
        <v>0</v>
      </c>
      <c r="AX42" s="64">
        <v>0</v>
      </c>
      <c r="AY42" s="64">
        <v>0</v>
      </c>
      <c r="AZ42" s="64">
        <v>0</v>
      </c>
      <c r="BA42" s="64">
        <v>0</v>
      </c>
      <c r="BB42" s="64">
        <v>0</v>
      </c>
      <c r="BC42" s="64">
        <v>0</v>
      </c>
      <c r="BD42" s="64">
        <v>0</v>
      </c>
      <c r="BE42" s="64">
        <v>0</v>
      </c>
      <c r="BF42" s="64">
        <v>0</v>
      </c>
      <c r="BG42" s="64">
        <v>0</v>
      </c>
      <c r="BH42" s="64">
        <v>0</v>
      </c>
      <c r="BI42" s="64">
        <v>0</v>
      </c>
      <c r="BJ42" s="64">
        <v>0</v>
      </c>
      <c r="BK42" s="64">
        <v>0</v>
      </c>
      <c r="BL42" s="65">
        <v>0</v>
      </c>
      <c r="BM42" s="65">
        <v>0</v>
      </c>
      <c r="BN42" s="65">
        <v>0</v>
      </c>
      <c r="BO42" s="65">
        <v>0</v>
      </c>
      <c r="BP42" s="65">
        <v>0</v>
      </c>
      <c r="BQ42" s="65">
        <v>0</v>
      </c>
      <c r="BR42" s="65">
        <v>0</v>
      </c>
      <c r="BS42" s="65">
        <v>0</v>
      </c>
      <c r="BT42" s="65">
        <v>0</v>
      </c>
      <c r="BU42" s="65">
        <v>0</v>
      </c>
      <c r="BV42" s="66">
        <v>0</v>
      </c>
    </row>
    <row r="43" spans="1:74" s="6" customFormat="1" ht="15.75" thickBot="1" x14ac:dyDescent="0.3">
      <c r="B43" s="856"/>
      <c r="C43" s="67" t="s">
        <v>22</v>
      </c>
      <c r="D43" s="68"/>
      <c r="E43" s="69"/>
      <c r="F43" s="69"/>
      <c r="G43" s="69"/>
      <c r="H43" s="69"/>
      <c r="I43" s="69"/>
      <c r="J43" s="69"/>
      <c r="K43" s="69"/>
      <c r="L43" s="69"/>
      <c r="M43" s="69"/>
      <c r="N43" s="69"/>
      <c r="O43" s="69"/>
      <c r="P43" s="69"/>
      <c r="Q43" s="69"/>
      <c r="R43" s="69"/>
      <c r="S43" s="70"/>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v>
      </c>
      <c r="AM43" s="70">
        <v>0</v>
      </c>
      <c r="AN43" s="70">
        <v>0</v>
      </c>
      <c r="AO43" s="70">
        <v>0</v>
      </c>
      <c r="AP43" s="70">
        <v>0</v>
      </c>
      <c r="AQ43" s="70">
        <v>0</v>
      </c>
      <c r="AR43" s="70">
        <v>0</v>
      </c>
      <c r="AS43" s="70">
        <v>0</v>
      </c>
      <c r="AT43" s="70">
        <v>0</v>
      </c>
      <c r="AU43" s="70">
        <v>0</v>
      </c>
      <c r="AV43" s="70">
        <v>0</v>
      </c>
      <c r="AW43" s="70">
        <v>0</v>
      </c>
      <c r="AX43" s="70">
        <v>0</v>
      </c>
      <c r="AY43" s="70">
        <v>0</v>
      </c>
      <c r="AZ43" s="70">
        <v>0</v>
      </c>
      <c r="BA43" s="70">
        <v>0</v>
      </c>
      <c r="BB43" s="70">
        <v>0</v>
      </c>
      <c r="BC43" s="70">
        <v>0</v>
      </c>
      <c r="BD43" s="70">
        <v>0</v>
      </c>
      <c r="BE43" s="70">
        <v>0</v>
      </c>
      <c r="BF43" s="70">
        <v>0</v>
      </c>
      <c r="BG43" s="70">
        <v>0</v>
      </c>
      <c r="BH43" s="70">
        <v>0</v>
      </c>
      <c r="BI43" s="70">
        <v>0</v>
      </c>
      <c r="BJ43" s="70">
        <v>0</v>
      </c>
      <c r="BK43" s="70">
        <v>0</v>
      </c>
      <c r="BL43" s="71">
        <v>0</v>
      </c>
      <c r="BM43" s="71">
        <v>0</v>
      </c>
      <c r="BN43" s="71">
        <v>0</v>
      </c>
      <c r="BO43" s="71">
        <v>0</v>
      </c>
      <c r="BP43" s="71">
        <v>0</v>
      </c>
      <c r="BQ43" s="71">
        <v>0</v>
      </c>
      <c r="BR43" s="71">
        <v>0</v>
      </c>
      <c r="BS43" s="71">
        <v>0</v>
      </c>
      <c r="BT43" s="71">
        <v>0</v>
      </c>
      <c r="BU43" s="71">
        <v>0</v>
      </c>
      <c r="BV43" s="72">
        <v>0</v>
      </c>
    </row>
    <row r="44" spans="1:74" s="6" customFormat="1" ht="15.75" customHeight="1" x14ac:dyDescent="0.25">
      <c r="B44" s="857" t="s">
        <v>15</v>
      </c>
      <c r="C44" s="61" t="s">
        <v>21</v>
      </c>
      <c r="D44" s="73"/>
      <c r="E44" s="74"/>
      <c r="F44" s="74"/>
      <c r="G44" s="74"/>
      <c r="H44" s="74"/>
      <c r="I44" s="74"/>
      <c r="J44" s="74"/>
      <c r="K44" s="74"/>
      <c r="L44" s="74"/>
      <c r="M44" s="74"/>
      <c r="N44" s="74"/>
      <c r="O44" s="74"/>
      <c r="P44" s="74"/>
      <c r="Q44" s="74"/>
      <c r="R44" s="75"/>
      <c r="S44" s="75"/>
      <c r="T44" s="76">
        <v>1.7167473094243428</v>
      </c>
      <c r="U44" s="76">
        <v>1.7217308874748534</v>
      </c>
      <c r="V44" s="76">
        <v>1.7196825042322617</v>
      </c>
      <c r="W44" s="76">
        <v>1.7161948089093202</v>
      </c>
      <c r="X44" s="76">
        <v>1.6834173038007696</v>
      </c>
      <c r="Y44" s="76">
        <v>1.7071928052225456</v>
      </c>
      <c r="Z44" s="76">
        <v>1.7244984796116107</v>
      </c>
      <c r="AA44" s="76">
        <v>1.7075677262507212</v>
      </c>
      <c r="AB44" s="76">
        <v>1.6980987225827986</v>
      </c>
      <c r="AC44" s="76">
        <v>1.6894791662085815</v>
      </c>
      <c r="AD44" s="76">
        <v>1.6836375511655028</v>
      </c>
      <c r="AE44" s="76">
        <v>1.6784698050606932</v>
      </c>
      <c r="AF44" s="76">
        <v>1.6581071298885381</v>
      </c>
      <c r="AG44" s="76">
        <v>1.6408735212147016</v>
      </c>
      <c r="AH44" s="76">
        <v>1.6251045871999581</v>
      </c>
      <c r="AI44" s="76">
        <v>1.6100070372138546</v>
      </c>
      <c r="AJ44" s="76">
        <v>1.5963247838885453</v>
      </c>
      <c r="AK44" s="76">
        <v>1.5830863061046154</v>
      </c>
      <c r="AL44" s="76">
        <v>1.5712996106994837</v>
      </c>
      <c r="AM44" s="76">
        <v>1.5611309963545426</v>
      </c>
      <c r="AN44" s="76">
        <v>1.551002540951296</v>
      </c>
      <c r="AO44" s="76">
        <v>1.5417252320571231</v>
      </c>
      <c r="AP44" s="76">
        <v>1.5336338904291418</v>
      </c>
      <c r="AQ44" s="76">
        <v>1.5262512819622633</v>
      </c>
      <c r="AR44" s="76">
        <v>1.516106944859827</v>
      </c>
      <c r="AS44" s="76">
        <v>1.5032042334251963</v>
      </c>
      <c r="AT44" s="76">
        <v>1.4929236701243627</v>
      </c>
      <c r="AU44" s="76">
        <v>1.4825391309069433</v>
      </c>
      <c r="AV44" s="76">
        <v>1.4732352815534704</v>
      </c>
      <c r="AW44" s="76">
        <v>1.4659789224148227</v>
      </c>
      <c r="AX44" s="76">
        <v>1.457946950287744</v>
      </c>
      <c r="AY44" s="76">
        <v>1.4472668244553299</v>
      </c>
      <c r="AZ44" s="76">
        <v>1.4372026581003361</v>
      </c>
      <c r="BA44" s="76">
        <v>1.4275917097158344</v>
      </c>
      <c r="BB44" s="76">
        <v>1.4182344647027032</v>
      </c>
      <c r="BC44" s="76">
        <v>1.409618117729013</v>
      </c>
      <c r="BD44" s="76">
        <v>1.4010715370283233</v>
      </c>
      <c r="BE44" s="76">
        <v>1.3927118652973698</v>
      </c>
      <c r="BF44" s="76">
        <v>1.3838924043471235</v>
      </c>
      <c r="BG44" s="76">
        <v>1.3761146690218089</v>
      </c>
      <c r="BH44" s="76">
        <v>1.368745099580372</v>
      </c>
      <c r="BI44" s="76">
        <v>1.3636482177185145</v>
      </c>
      <c r="BJ44" s="76">
        <v>1.3591121802062629</v>
      </c>
      <c r="BK44" s="76">
        <v>1.3544834107488839</v>
      </c>
      <c r="BL44" s="77">
        <v>1.3490788999309158</v>
      </c>
      <c r="BM44" s="77">
        <v>1.3430151535820485</v>
      </c>
      <c r="BN44" s="77">
        <v>1.3363833715666031</v>
      </c>
      <c r="BO44" s="77">
        <v>1.3299274706599908</v>
      </c>
      <c r="BP44" s="77">
        <v>1.3234056924875839</v>
      </c>
      <c r="BQ44" s="77">
        <v>1.3165485339714627</v>
      </c>
      <c r="BR44" s="77">
        <v>1.3099568696715467</v>
      </c>
      <c r="BS44" s="77">
        <v>1.3029794779480028</v>
      </c>
      <c r="BT44" s="77">
        <v>1.2948419766398542</v>
      </c>
      <c r="BU44" s="77">
        <v>1.2857208534196642</v>
      </c>
      <c r="BV44" s="78">
        <v>1.2765325335331397</v>
      </c>
    </row>
    <row r="45" spans="1:74" s="6" customFormat="1" ht="15.75" thickBot="1" x14ac:dyDescent="0.3">
      <c r="B45" s="858"/>
      <c r="C45" s="67" t="s">
        <v>22</v>
      </c>
      <c r="D45" s="79"/>
      <c r="E45" s="80"/>
      <c r="F45" s="80"/>
      <c r="G45" s="80"/>
      <c r="H45" s="80"/>
      <c r="I45" s="80"/>
      <c r="J45" s="80"/>
      <c r="K45" s="80"/>
      <c r="L45" s="80"/>
      <c r="M45" s="80"/>
      <c r="N45" s="80"/>
      <c r="O45" s="80"/>
      <c r="P45" s="80"/>
      <c r="Q45" s="80"/>
      <c r="R45" s="81"/>
      <c r="S45" s="81"/>
      <c r="T45" s="82">
        <v>1.7167473094243428</v>
      </c>
      <c r="U45" s="82">
        <v>1.7217308874748534</v>
      </c>
      <c r="V45" s="82">
        <v>1.7196825042322617</v>
      </c>
      <c r="W45" s="82">
        <v>1.7161948089093202</v>
      </c>
      <c r="X45" s="82">
        <v>1.6834173038007696</v>
      </c>
      <c r="Y45" s="82">
        <v>1.7071928052225456</v>
      </c>
      <c r="Z45" s="82">
        <v>1.7244984796116107</v>
      </c>
      <c r="AA45" s="82">
        <v>1.7075677262507212</v>
      </c>
      <c r="AB45" s="82">
        <v>1.6980987225827986</v>
      </c>
      <c r="AC45" s="82">
        <v>1.6894791662085815</v>
      </c>
      <c r="AD45" s="82">
        <v>1.6836375511655028</v>
      </c>
      <c r="AE45" s="82">
        <v>1.6784698050606932</v>
      </c>
      <c r="AF45" s="82">
        <v>1.6395736808529251</v>
      </c>
      <c r="AG45" s="82">
        <v>1.6036244840572522</v>
      </c>
      <c r="AH45" s="82">
        <v>1.5695984931752243</v>
      </c>
      <c r="AI45" s="82">
        <v>1.5368534206126909</v>
      </c>
      <c r="AJ45" s="82">
        <v>1.5058770274053643</v>
      </c>
      <c r="AK45" s="82">
        <v>1.4936763144775735</v>
      </c>
      <c r="AL45" s="82">
        <v>1.4831364243835876</v>
      </c>
      <c r="AM45" s="82">
        <v>1.4739072935194131</v>
      </c>
      <c r="AN45" s="82">
        <v>1.464712071530619</v>
      </c>
      <c r="AO45" s="82">
        <v>1.4564473024931217</v>
      </c>
      <c r="AP45" s="82">
        <v>1.4492717215200619</v>
      </c>
      <c r="AQ45" s="82">
        <v>1.4427141409506683</v>
      </c>
      <c r="AR45" s="82">
        <v>1.4336521940691138</v>
      </c>
      <c r="AS45" s="82">
        <v>1.4217833542665674</v>
      </c>
      <c r="AT45" s="82">
        <v>1.4125714468808677</v>
      </c>
      <c r="AU45" s="82">
        <v>1.4031856112660912</v>
      </c>
      <c r="AV45" s="82">
        <v>1.3948494171431856</v>
      </c>
      <c r="AW45" s="82">
        <v>1.3883628995049992</v>
      </c>
      <c r="AX45" s="82">
        <v>1.3811319989852455</v>
      </c>
      <c r="AY45" s="82">
        <v>1.3712922385192636</v>
      </c>
      <c r="AZ45" s="82">
        <v>1.3621570104930831</v>
      </c>
      <c r="BA45" s="82">
        <v>1.3532804444174842</v>
      </c>
      <c r="BB45" s="82">
        <v>1.3447510504730951</v>
      </c>
      <c r="BC45" s="82">
        <v>1.3369261358188709</v>
      </c>
      <c r="BD45" s="82">
        <v>1.3292192910782039</v>
      </c>
      <c r="BE45" s="82">
        <v>1.3215507469863232</v>
      </c>
      <c r="BF45" s="82">
        <v>1.3133998022868643</v>
      </c>
      <c r="BG45" s="82">
        <v>1.3062823385669329</v>
      </c>
      <c r="BH45" s="82">
        <v>1.2994450135062052</v>
      </c>
      <c r="BI45" s="82">
        <v>1.2947449721075865</v>
      </c>
      <c r="BJ45" s="82">
        <v>1.2905050860100777</v>
      </c>
      <c r="BK45" s="82">
        <v>1.2860803759035939</v>
      </c>
      <c r="BL45" s="83">
        <v>1.280898346683222</v>
      </c>
      <c r="BM45" s="83">
        <v>1.2753875121383196</v>
      </c>
      <c r="BN45" s="83">
        <v>1.2691498097058957</v>
      </c>
      <c r="BO45" s="83">
        <v>1.2630593470203935</v>
      </c>
      <c r="BP45" s="83">
        <v>1.2568856062867635</v>
      </c>
      <c r="BQ45" s="83">
        <v>1.2502377871455219</v>
      </c>
      <c r="BR45" s="83">
        <v>1.2438113934791648</v>
      </c>
      <c r="BS45" s="83">
        <v>1.2371006219451492</v>
      </c>
      <c r="BT45" s="83">
        <v>1.2293591296537842</v>
      </c>
      <c r="BU45" s="83">
        <v>1.2207095035626709</v>
      </c>
      <c r="BV45" s="84">
        <v>1.2120610094181206</v>
      </c>
    </row>
  </sheetData>
  <mergeCells count="4">
    <mergeCell ref="B5:B6"/>
    <mergeCell ref="B7:B8"/>
    <mergeCell ref="B42:B43"/>
    <mergeCell ref="B44:B45"/>
  </mergeCells>
  <hyperlinks>
    <hyperlink ref="A2" location="SOMMAIRE!A1" display="Retour sommaire"/>
  </hyperlink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6"/>
  <sheetViews>
    <sheetView workbookViewId="0">
      <selection activeCell="A2" sqref="A2:B2"/>
    </sheetView>
  </sheetViews>
  <sheetFormatPr baseColWidth="10" defaultColWidth="11.42578125" defaultRowHeight="15" x14ac:dyDescent="0.25"/>
  <cols>
    <col min="1" max="1" width="7" style="89" customWidth="1"/>
    <col min="2" max="2" width="49.42578125" style="89" customWidth="1"/>
    <col min="3" max="6" width="11.42578125" style="89" customWidth="1"/>
    <col min="7" max="7" width="3.140625" style="89" customWidth="1"/>
    <col min="8" max="11" width="11.42578125" style="89" customWidth="1"/>
    <col min="12" max="12" width="3.140625" style="89" customWidth="1"/>
    <col min="13" max="16" width="11.42578125" style="89" customWidth="1"/>
    <col min="17" max="17" width="3.140625" style="89" customWidth="1"/>
    <col min="18" max="21" width="11.42578125" style="89" customWidth="1"/>
    <col min="22" max="16384" width="11.42578125" style="89"/>
  </cols>
  <sheetData>
    <row r="1" spans="1:21" ht="15.75" x14ac:dyDescent="0.25">
      <c r="A1" s="764" t="s">
        <v>355</v>
      </c>
    </row>
    <row r="2" spans="1:21" ht="15.75" x14ac:dyDescent="0.25">
      <c r="A2" s="389" t="s">
        <v>379</v>
      </c>
      <c r="B2" s="3"/>
    </row>
    <row r="3" spans="1:21" ht="15.75" thickBot="1" x14ac:dyDescent="0.3"/>
    <row r="4" spans="1:21" x14ac:dyDescent="0.25">
      <c r="B4" s="104" t="s">
        <v>23</v>
      </c>
      <c r="C4" s="859" t="s">
        <v>53</v>
      </c>
      <c r="D4" s="860"/>
      <c r="E4" s="860"/>
      <c r="F4" s="861"/>
      <c r="G4" s="105"/>
      <c r="H4" s="859" t="s">
        <v>54</v>
      </c>
      <c r="I4" s="860"/>
      <c r="J4" s="860"/>
      <c r="K4" s="861"/>
      <c r="L4" s="105"/>
      <c r="M4" s="859" t="s">
        <v>55</v>
      </c>
      <c r="N4" s="860"/>
      <c r="O4" s="860"/>
      <c r="P4" s="861"/>
      <c r="Q4" s="105"/>
      <c r="R4" s="859" t="s">
        <v>56</v>
      </c>
      <c r="S4" s="860"/>
      <c r="T4" s="860"/>
      <c r="U4" s="861"/>
    </row>
    <row r="5" spans="1:21" ht="15.75" thickBot="1" x14ac:dyDescent="0.3">
      <c r="B5" s="106" t="s">
        <v>24</v>
      </c>
      <c r="C5" s="107">
        <v>7.0000000000000001E-3</v>
      </c>
      <c r="D5" s="108">
        <v>0.01</v>
      </c>
      <c r="E5" s="108">
        <v>1.2999999999999999E-2</v>
      </c>
      <c r="F5" s="109">
        <v>1.6E-2</v>
      </c>
      <c r="G5" s="105"/>
      <c r="H5" s="107">
        <v>7.0000000000000001E-3</v>
      </c>
      <c r="I5" s="108">
        <v>0.01</v>
      </c>
      <c r="J5" s="108">
        <v>1.2999999999999999E-2</v>
      </c>
      <c r="K5" s="109">
        <v>1.6E-2</v>
      </c>
      <c r="L5" s="105"/>
      <c r="M5" s="107">
        <v>7.0000000000000001E-3</v>
      </c>
      <c r="N5" s="108">
        <v>0.01</v>
      </c>
      <c r="O5" s="108">
        <v>1.2999999999999999E-2</v>
      </c>
      <c r="P5" s="109">
        <v>1.6E-2</v>
      </c>
      <c r="Q5" s="105"/>
      <c r="R5" s="107">
        <v>7.0000000000000001E-3</v>
      </c>
      <c r="S5" s="108">
        <v>0.01</v>
      </c>
      <c r="T5" s="108">
        <v>1.2999999999999999E-2</v>
      </c>
      <c r="U5" s="109">
        <v>1.6E-2</v>
      </c>
    </row>
    <row r="6" spans="1:21" x14ac:dyDescent="0.25">
      <c r="B6" s="110" t="s">
        <v>25</v>
      </c>
      <c r="C6" s="111">
        <v>1.1865385658977323E-3</v>
      </c>
      <c r="D6" s="112">
        <v>1.1866320338650149E-3</v>
      </c>
      <c r="E6" s="112">
        <v>1.1866320338650149E-3</v>
      </c>
      <c r="F6" s="113">
        <v>1.1866320338650149E-3</v>
      </c>
      <c r="G6" s="105"/>
      <c r="H6" s="111">
        <v>6.6003062770605414E-3</v>
      </c>
      <c r="I6" s="112">
        <v>5.524876720412103E-3</v>
      </c>
      <c r="J6" s="112">
        <v>4.5280587985024878E-3</v>
      </c>
      <c r="K6" s="113">
        <v>3.5360815530164347E-3</v>
      </c>
      <c r="L6" s="105"/>
      <c r="M6" s="111">
        <v>3.5070190802169443E-4</v>
      </c>
      <c r="N6" s="112">
        <v>-6.690449261066711E-3</v>
      </c>
      <c r="O6" s="112">
        <v>-1.3093240958803931E-2</v>
      </c>
      <c r="P6" s="113">
        <v>-1.842947781108828E-2</v>
      </c>
      <c r="Q6" s="105"/>
      <c r="R6" s="111">
        <v>8.9431581626261969E-4</v>
      </c>
      <c r="S6" s="112">
        <v>-7.4747682264858506E-4</v>
      </c>
      <c r="T6" s="112">
        <v>-2.1802842286361701E-3</v>
      </c>
      <c r="U6" s="113">
        <v>-3.1633677590472281E-3</v>
      </c>
    </row>
    <row r="7" spans="1:21" x14ac:dyDescent="0.25">
      <c r="B7" s="114" t="s">
        <v>26</v>
      </c>
      <c r="C7" s="115">
        <v>1.6276113614756588E-2</v>
      </c>
      <c r="D7" s="116">
        <v>1.6276118783125692E-2</v>
      </c>
      <c r="E7" s="116">
        <v>1.6276118783125692E-2</v>
      </c>
      <c r="F7" s="117">
        <v>1.6276118783125692E-2</v>
      </c>
      <c r="G7" s="105"/>
      <c r="H7" s="115">
        <v>1.2157302051096743E-2</v>
      </c>
      <c r="I7" s="116">
        <v>1.2113343362938544E-2</v>
      </c>
      <c r="J7" s="116">
        <v>1.2072590563038367E-2</v>
      </c>
      <c r="K7" s="117">
        <v>1.2032035663991827E-2</v>
      </c>
      <c r="L7" s="105"/>
      <c r="M7" s="115">
        <v>2.7311410662799587E-2</v>
      </c>
      <c r="N7" s="116">
        <v>2.6512477082098109E-2</v>
      </c>
      <c r="O7" s="116">
        <v>2.5782425310781145E-2</v>
      </c>
      <c r="P7" s="117">
        <v>2.5143816127954736E-2</v>
      </c>
      <c r="Q7" s="105"/>
      <c r="R7" s="115">
        <v>4.2781620778048765E-3</v>
      </c>
      <c r="S7" s="116">
        <v>4.0176583920881834E-3</v>
      </c>
      <c r="T7" s="116">
        <v>3.7810833444253656E-3</v>
      </c>
      <c r="U7" s="117">
        <v>3.5822460947073525E-3</v>
      </c>
    </row>
    <row r="8" spans="1:21" x14ac:dyDescent="0.25">
      <c r="B8" s="114" t="s">
        <v>27</v>
      </c>
      <c r="C8" s="115">
        <v>-5.4375055158493897E-3</v>
      </c>
      <c r="D8" s="116">
        <v>-5.4375073851742591E-3</v>
      </c>
      <c r="E8" s="116">
        <v>-5.4375073851742591E-3</v>
      </c>
      <c r="F8" s="117">
        <v>-5.4375073851742591E-3</v>
      </c>
      <c r="G8" s="105"/>
      <c r="H8" s="115">
        <v>-2.7975293978343362E-3</v>
      </c>
      <c r="I8" s="116">
        <v>-2.7868728147266634E-3</v>
      </c>
      <c r="J8" s="116">
        <v>-2.776993504814809E-3</v>
      </c>
      <c r="K8" s="117">
        <v>-2.7671621701063696E-3</v>
      </c>
      <c r="L8" s="105"/>
      <c r="M8" s="115">
        <v>1.1968671418410605E-3</v>
      </c>
      <c r="N8" s="116">
        <v>1.1592997333590988E-3</v>
      </c>
      <c r="O8" s="116">
        <v>1.1249826558332482E-3</v>
      </c>
      <c r="P8" s="117">
        <v>1.0950601355528009E-3</v>
      </c>
      <c r="Q8" s="105"/>
      <c r="R8" s="115">
        <v>3.3834383803019647E-3</v>
      </c>
      <c r="S8" s="116">
        <v>3.177359872558625E-3</v>
      </c>
      <c r="T8" s="116">
        <v>2.9902128113889325E-3</v>
      </c>
      <c r="U8" s="117">
        <v>2.8329267189929914E-3</v>
      </c>
    </row>
    <row r="9" spans="1:21" x14ac:dyDescent="0.25">
      <c r="B9" s="114" t="s">
        <v>28</v>
      </c>
      <c r="C9" s="115">
        <v>-2.3651567161540508E-3</v>
      </c>
      <c r="D9" s="116">
        <v>-2.3650644305418496E-3</v>
      </c>
      <c r="E9" s="116">
        <v>-2.3650644305418496E-3</v>
      </c>
      <c r="F9" s="117">
        <v>-2.3650644305418496E-3</v>
      </c>
      <c r="G9" s="105"/>
      <c r="H9" s="115">
        <v>-4.292046530425934E-3</v>
      </c>
      <c r="I9" s="116">
        <v>-5.3238950447304948E-3</v>
      </c>
      <c r="J9" s="116">
        <v>-6.294107736737671E-3</v>
      </c>
      <c r="K9" s="117">
        <v>-7.2455820737531863E-3</v>
      </c>
      <c r="L9" s="105"/>
      <c r="M9" s="115">
        <v>-2.3928933616190796E-2</v>
      </c>
      <c r="N9" s="116">
        <v>-3.024495204423493E-2</v>
      </c>
      <c r="O9" s="116">
        <v>-3.599869066346667E-2</v>
      </c>
      <c r="P9" s="117">
        <v>-4.0767742766191148E-2</v>
      </c>
      <c r="Q9" s="105"/>
      <c r="R9" s="115">
        <v>-7.2737827409420901E-3</v>
      </c>
      <c r="S9" s="116">
        <v>-8.4273912713700248E-3</v>
      </c>
      <c r="T9" s="116">
        <v>-9.4165510780319147E-3</v>
      </c>
      <c r="U9" s="117">
        <v>-1.0014938494719159E-2</v>
      </c>
    </row>
    <row r="10" spans="1:21" x14ac:dyDescent="0.25">
      <c r="B10" s="114" t="s">
        <v>29</v>
      </c>
      <c r="C10" s="115">
        <v>-7.2599542985133571E-3</v>
      </c>
      <c r="D10" s="116">
        <v>-7.2599568103610618E-3</v>
      </c>
      <c r="E10" s="116">
        <v>-7.2599568103610618E-3</v>
      </c>
      <c r="F10" s="117">
        <v>-7.2599568103610618E-3</v>
      </c>
      <c r="G10" s="105"/>
      <c r="H10" s="115">
        <v>1.5333717583385842E-3</v>
      </c>
      <c r="I10" s="116">
        <v>1.5236047847238571E-3</v>
      </c>
      <c r="J10" s="116">
        <v>1.5283243697590725E-3</v>
      </c>
      <c r="K10" s="117">
        <v>1.519018181553931E-3</v>
      </c>
      <c r="L10" s="105"/>
      <c r="M10" s="115">
        <v>-4.1835830540751153E-3</v>
      </c>
      <c r="N10" s="116">
        <v>-4.0592047772793514E-3</v>
      </c>
      <c r="O10" s="116">
        <v>-3.9322860559156082E-3</v>
      </c>
      <c r="P10" s="117">
        <v>-3.8213715810750796E-3</v>
      </c>
      <c r="Q10" s="105"/>
      <c r="R10" s="115">
        <v>5.0356614246164393E-4</v>
      </c>
      <c r="S10" s="116">
        <v>4.8145116759701947E-4</v>
      </c>
      <c r="T10" s="116">
        <v>4.6108022682219259E-4</v>
      </c>
      <c r="U10" s="117">
        <v>4.322503726673447E-4</v>
      </c>
    </row>
    <row r="11" spans="1:21" ht="15.75" thickBot="1" x14ac:dyDescent="0.3">
      <c r="B11" s="106" t="s">
        <v>30</v>
      </c>
      <c r="C11" s="118">
        <f>C6-SUM(C7:C10)</f>
        <v>-2.6958518342057314E-5</v>
      </c>
      <c r="D11" s="119">
        <f>D6-SUM(D7:D10)</f>
        <v>-2.6958123183508202E-5</v>
      </c>
      <c r="E11" s="119">
        <f>E6-SUM(E7:E10)</f>
        <v>-2.6958123183508202E-5</v>
      </c>
      <c r="F11" s="120">
        <f>F6-SUM(F7:F10)</f>
        <v>-2.6958123183508202E-5</v>
      </c>
      <c r="G11" s="105"/>
      <c r="H11" s="118">
        <f>H6-SUM(H7:H10)</f>
        <v>-7.9160411451534296E-7</v>
      </c>
      <c r="I11" s="119">
        <f>I6-SUM(I7:I10)</f>
        <v>-1.3035677931400036E-6</v>
      </c>
      <c r="J11" s="119">
        <f>J6-SUM(J7:J10)</f>
        <v>-1.7548927424707386E-6</v>
      </c>
      <c r="K11" s="120">
        <f>K6-SUM(K7:K10)</f>
        <v>-2.2280486697669535E-6</v>
      </c>
      <c r="L11" s="105"/>
      <c r="M11" s="121">
        <f>M6-SUM(M7:M10)</f>
        <v>-4.5059226353042284E-5</v>
      </c>
      <c r="N11" s="122">
        <f>N6-SUM(N7:N10)</f>
        <v>-5.8069255009636674E-5</v>
      </c>
      <c r="O11" s="122">
        <f>O6-SUM(O7:O10)</f>
        <v>-6.9672206036045653E-5</v>
      </c>
      <c r="P11" s="123">
        <f>P6-SUM(P7:P10)</f>
        <v>-7.9239727329587228E-5</v>
      </c>
      <c r="Q11" s="105"/>
      <c r="R11" s="121">
        <f>R6-SUM(R7:R10)</f>
        <v>2.9319566362241917E-6</v>
      </c>
      <c r="S11" s="122">
        <f>S6-SUM(S7:S10)</f>
        <v>3.4450164776112999E-6</v>
      </c>
      <c r="T11" s="122">
        <f>T6-SUM(T7:T10)</f>
        <v>3.8904667592535268E-6</v>
      </c>
      <c r="U11" s="123">
        <f>U6-SUM(U7:U10)</f>
        <v>4.1475493042426349E-6</v>
      </c>
    </row>
    <row r="15" spans="1:21" x14ac:dyDescent="0.25">
      <c r="C15" s="124"/>
      <c r="D15" s="124"/>
      <c r="E15" s="124"/>
      <c r="F15" s="124"/>
    </row>
    <row r="16" spans="1:21" x14ac:dyDescent="0.25">
      <c r="C16" s="124"/>
      <c r="D16" s="124"/>
      <c r="E16" s="124"/>
      <c r="F16" s="124"/>
    </row>
  </sheetData>
  <mergeCells count="4">
    <mergeCell ref="C4:F4"/>
    <mergeCell ref="H4:K4"/>
    <mergeCell ref="M4:P4"/>
    <mergeCell ref="R4:U4"/>
  </mergeCells>
  <hyperlinks>
    <hyperlink ref="A2" location="SOMMAIRE!A1" display="Retour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16"/>
  <sheetViews>
    <sheetView workbookViewId="0">
      <selection activeCell="A2" sqref="A2"/>
    </sheetView>
  </sheetViews>
  <sheetFormatPr baseColWidth="10" defaultColWidth="10.85546875" defaultRowHeight="12.75" x14ac:dyDescent="0.2"/>
  <cols>
    <col min="1" max="1" width="3.85546875" style="282" customWidth="1"/>
    <col min="2" max="2" width="13" style="282" customWidth="1"/>
    <col min="3" max="52" width="9.140625" style="282" customWidth="1"/>
    <col min="53" max="16384" width="10.85546875" style="282"/>
  </cols>
  <sheetData>
    <row r="1" spans="1:53" ht="15.75" x14ac:dyDescent="0.25">
      <c r="A1" s="414" t="s">
        <v>356</v>
      </c>
    </row>
    <row r="2" spans="1:53" ht="15.75" x14ac:dyDescent="0.25">
      <c r="A2" s="389" t="s">
        <v>379</v>
      </c>
      <c r="B2" s="3"/>
    </row>
    <row r="3" spans="1:53" ht="13.5" thickBot="1" x14ac:dyDescent="0.25">
      <c r="B3" s="283" t="s">
        <v>57</v>
      </c>
    </row>
    <row r="4" spans="1:53" ht="13.5" thickBot="1" x14ac:dyDescent="0.25">
      <c r="B4" s="284">
        <v>2022</v>
      </c>
      <c r="C4" s="285">
        <v>2021</v>
      </c>
      <c r="D4" s="285">
        <v>2022</v>
      </c>
      <c r="E4" s="285">
        <v>2023</v>
      </c>
      <c r="F4" s="285">
        <v>2024</v>
      </c>
      <c r="G4" s="285">
        <v>2025</v>
      </c>
      <c r="H4" s="285">
        <v>2026</v>
      </c>
      <c r="I4" s="285">
        <v>2027</v>
      </c>
      <c r="J4" s="285">
        <v>2028</v>
      </c>
      <c r="K4" s="285">
        <v>2029</v>
      </c>
      <c r="L4" s="285">
        <v>2030</v>
      </c>
      <c r="M4" s="285">
        <v>2031</v>
      </c>
      <c r="N4" s="285">
        <v>2032</v>
      </c>
      <c r="O4" s="285">
        <v>2033</v>
      </c>
      <c r="P4" s="285">
        <v>2034</v>
      </c>
      <c r="Q4" s="285">
        <v>2035</v>
      </c>
      <c r="R4" s="285">
        <v>2036</v>
      </c>
      <c r="S4" s="285">
        <v>2037</v>
      </c>
      <c r="T4" s="285">
        <v>2038</v>
      </c>
      <c r="U4" s="285">
        <v>2039</v>
      </c>
      <c r="V4" s="285">
        <v>2040</v>
      </c>
      <c r="W4" s="285">
        <v>2041</v>
      </c>
      <c r="X4" s="285">
        <v>2042</v>
      </c>
      <c r="Y4" s="285">
        <v>2043</v>
      </c>
      <c r="Z4" s="285">
        <v>2044</v>
      </c>
      <c r="AA4" s="285">
        <v>2045</v>
      </c>
      <c r="AB4" s="285">
        <v>2046</v>
      </c>
      <c r="AC4" s="285">
        <v>2047</v>
      </c>
      <c r="AD4" s="285">
        <v>2048</v>
      </c>
      <c r="AE4" s="285">
        <v>2049</v>
      </c>
      <c r="AF4" s="285">
        <v>2050</v>
      </c>
      <c r="AG4" s="285">
        <v>2051</v>
      </c>
      <c r="AH4" s="285">
        <v>2052</v>
      </c>
      <c r="AI4" s="285">
        <v>2053</v>
      </c>
      <c r="AJ4" s="285">
        <v>2054</v>
      </c>
      <c r="AK4" s="285">
        <v>2055</v>
      </c>
      <c r="AL4" s="285">
        <v>2056</v>
      </c>
      <c r="AM4" s="285">
        <v>2057</v>
      </c>
      <c r="AN4" s="285">
        <v>2058</v>
      </c>
      <c r="AO4" s="285">
        <v>2059</v>
      </c>
      <c r="AP4" s="285">
        <v>2060</v>
      </c>
      <c r="AQ4" s="285">
        <v>2061</v>
      </c>
      <c r="AR4" s="285">
        <v>2062</v>
      </c>
      <c r="AS4" s="285">
        <v>2063</v>
      </c>
      <c r="AT4" s="285">
        <v>2064</v>
      </c>
      <c r="AU4" s="285">
        <v>2065</v>
      </c>
      <c r="AV4" s="285">
        <v>2066</v>
      </c>
      <c r="AW4" s="285">
        <v>2067</v>
      </c>
      <c r="AX4" s="285">
        <v>2068</v>
      </c>
      <c r="AY4" s="285">
        <v>2069</v>
      </c>
      <c r="AZ4" s="286">
        <v>2070</v>
      </c>
    </row>
    <row r="5" spans="1:53" x14ac:dyDescent="0.2">
      <c r="B5" s="287" t="s">
        <v>58</v>
      </c>
      <c r="C5" s="288">
        <v>0.13800068808161342</v>
      </c>
      <c r="D5" s="288">
        <v>0.13697547031967333</v>
      </c>
      <c r="E5" s="288">
        <v>0.1372195291113352</v>
      </c>
      <c r="F5" s="288">
        <v>0.1393808174061546</v>
      </c>
      <c r="G5" s="288">
        <v>0.13974960700479291</v>
      </c>
      <c r="H5" s="288">
        <v>0.13955054549082907</v>
      </c>
      <c r="I5" s="288">
        <v>0.13918732011547844</v>
      </c>
      <c r="J5" s="288">
        <v>0.14001119863673769</v>
      </c>
      <c r="K5" s="288">
        <v>0.14135985856502792</v>
      </c>
      <c r="L5" s="288">
        <v>0.1424375681659005</v>
      </c>
      <c r="M5" s="288">
        <v>0.14322176668899803</v>
      </c>
      <c r="N5" s="288">
        <v>0.14371537891398092</v>
      </c>
      <c r="O5" s="288">
        <v>0.14357038050328738</v>
      </c>
      <c r="P5" s="288">
        <v>0.14321296205323672</v>
      </c>
      <c r="Q5" s="288">
        <v>0.14267070481534247</v>
      </c>
      <c r="R5" s="288">
        <v>0.14203101897275311</v>
      </c>
      <c r="S5" s="288">
        <v>0.14138587366532387</v>
      </c>
      <c r="T5" s="288">
        <v>0.14068307826831003</v>
      </c>
      <c r="U5" s="288">
        <v>0.13999612038685225</v>
      </c>
      <c r="V5" s="288">
        <v>0.13946685051544774</v>
      </c>
      <c r="W5" s="288">
        <v>0.13899414263218321</v>
      </c>
      <c r="X5" s="288">
        <v>0.13858358895052009</v>
      </c>
      <c r="Y5" s="288">
        <v>0.13826838191056631</v>
      </c>
      <c r="Z5" s="288">
        <v>0.13789921132664298</v>
      </c>
      <c r="AA5" s="288">
        <v>0.13742285130156975</v>
      </c>
      <c r="AB5" s="288">
        <v>0.13695963475742662</v>
      </c>
      <c r="AC5" s="288">
        <v>0.13653970107679825</v>
      </c>
      <c r="AD5" s="288">
        <v>0.13613409773808871</v>
      </c>
      <c r="AE5" s="288">
        <v>0.13571758393869904</v>
      </c>
      <c r="AF5" s="288">
        <v>0.13531068528699589</v>
      </c>
      <c r="AG5" s="288">
        <v>0.1349054918539907</v>
      </c>
      <c r="AH5" s="288">
        <v>0.13446131748906645</v>
      </c>
      <c r="AI5" s="288">
        <v>0.13398340901107803</v>
      </c>
      <c r="AJ5" s="288">
        <v>0.13348311185094222</v>
      </c>
      <c r="AK5" s="288">
        <v>0.13292657034665431</v>
      </c>
      <c r="AL5" s="288">
        <v>0.13240432922085926</v>
      </c>
      <c r="AM5" s="288">
        <v>0.1318871854952112</v>
      </c>
      <c r="AN5" s="288">
        <v>0.13141715261041911</v>
      </c>
      <c r="AO5" s="288">
        <v>0.13099337723948351</v>
      </c>
      <c r="AP5" s="289">
        <v>0.13062213795517699</v>
      </c>
      <c r="AQ5" s="289">
        <v>0.13023903996057398</v>
      </c>
      <c r="AR5" s="289">
        <v>0.12986908308565559</v>
      </c>
      <c r="AS5" s="289">
        <v>0.12951518810554752</v>
      </c>
      <c r="AT5" s="289">
        <v>0.12921917482296036</v>
      </c>
      <c r="AU5" s="289">
        <v>0.12898781971937326</v>
      </c>
      <c r="AV5" s="289">
        <v>0.12879627597122029</v>
      </c>
      <c r="AW5" s="289">
        <v>0.12863615178614646</v>
      </c>
      <c r="AX5" s="288">
        <v>0.12851078633184188</v>
      </c>
      <c r="AY5" s="288">
        <v>0.12848213300476335</v>
      </c>
      <c r="AZ5" s="290">
        <v>0.1284416908983598</v>
      </c>
      <c r="BA5" s="291"/>
    </row>
    <row r="6" spans="1:53" ht="13.5" thickBot="1" x14ac:dyDescent="0.25">
      <c r="B6" s="292" t="s">
        <v>59</v>
      </c>
      <c r="C6" s="293">
        <v>0.13800068808161342</v>
      </c>
      <c r="D6" s="293">
        <v>0.13697547031967333</v>
      </c>
      <c r="E6" s="293">
        <v>0.1372195291113352</v>
      </c>
      <c r="F6" s="293">
        <v>0.1393808174061546</v>
      </c>
      <c r="G6" s="293">
        <v>0.13974960700479291</v>
      </c>
      <c r="H6" s="293">
        <v>0.13955054549082907</v>
      </c>
      <c r="I6" s="293">
        <v>0.13918732011547844</v>
      </c>
      <c r="J6" s="293">
        <v>0.14007645491028128</v>
      </c>
      <c r="K6" s="293">
        <v>0.14154454012363324</v>
      </c>
      <c r="L6" s="293">
        <v>0.14281624686383806</v>
      </c>
      <c r="M6" s="293">
        <v>0.14389337366268048</v>
      </c>
      <c r="N6" s="293">
        <v>0.14471219683589054</v>
      </c>
      <c r="O6" s="293">
        <v>0.14490106630252567</v>
      </c>
      <c r="P6" s="293">
        <v>0.14487154024148227</v>
      </c>
      <c r="Q6" s="293">
        <v>0.14463901928223211</v>
      </c>
      <c r="R6" s="293">
        <v>0.14429057636840781</v>
      </c>
      <c r="S6" s="293">
        <v>0.14394290506072566</v>
      </c>
      <c r="T6" s="293">
        <v>0.14351212635314106</v>
      </c>
      <c r="U6" s="293">
        <v>0.14310638277280802</v>
      </c>
      <c r="V6" s="293">
        <v>0.14286954261193044</v>
      </c>
      <c r="W6" s="293">
        <v>0.14265617151288884</v>
      </c>
      <c r="X6" s="293">
        <v>0.14252417545634569</v>
      </c>
      <c r="Y6" s="293">
        <v>0.14246217810585485</v>
      </c>
      <c r="Z6" s="293">
        <v>0.14234013635323062</v>
      </c>
      <c r="AA6" s="293">
        <v>0.1421001138919526</v>
      </c>
      <c r="AB6" s="293">
        <v>0.14187374122005117</v>
      </c>
      <c r="AC6" s="293">
        <v>0.14168290123668523</v>
      </c>
      <c r="AD6" s="293">
        <v>0.14150561730774516</v>
      </c>
      <c r="AE6" s="293">
        <v>0.1413148815110952</v>
      </c>
      <c r="AF6" s="293">
        <v>0.14112452631606451</v>
      </c>
      <c r="AG6" s="293">
        <v>0.14090052218018545</v>
      </c>
      <c r="AH6" s="293">
        <v>0.14062081890545544</v>
      </c>
      <c r="AI6" s="293">
        <v>0.14031311993044498</v>
      </c>
      <c r="AJ6" s="293">
        <v>0.14001741888401892</v>
      </c>
      <c r="AK6" s="293">
        <v>0.13962597410557284</v>
      </c>
      <c r="AL6" s="293">
        <v>0.13925715748137468</v>
      </c>
      <c r="AM6" s="293">
        <v>0.13887011357977755</v>
      </c>
      <c r="AN6" s="293">
        <v>0.1385381389302538</v>
      </c>
      <c r="AO6" s="293">
        <v>0.13826890226373162</v>
      </c>
      <c r="AP6" s="294">
        <v>0.13802174757482383</v>
      </c>
      <c r="AQ6" s="294">
        <v>0.13778051478091929</v>
      </c>
      <c r="AR6" s="294">
        <v>0.13755455242409137</v>
      </c>
      <c r="AS6" s="294">
        <v>0.1373483488015757</v>
      </c>
      <c r="AT6" s="294">
        <v>0.13719050948782044</v>
      </c>
      <c r="AU6" s="294">
        <v>0.13707966773038543</v>
      </c>
      <c r="AV6" s="294">
        <v>0.13702419651601958</v>
      </c>
      <c r="AW6" s="294">
        <v>0.13701671823498218</v>
      </c>
      <c r="AX6" s="293">
        <v>0.13706013334018646</v>
      </c>
      <c r="AY6" s="293">
        <v>0.13715797536056087</v>
      </c>
      <c r="AZ6" s="295">
        <v>0.13727410767200546</v>
      </c>
      <c r="BA6" s="291"/>
    </row>
    <row r="7" spans="1:53" ht="13.5" thickBot="1" x14ac:dyDescent="0.25">
      <c r="B7" s="296"/>
    </row>
    <row r="8" spans="1:53" ht="13.5" thickBot="1" x14ac:dyDescent="0.25">
      <c r="B8" s="284">
        <v>2021</v>
      </c>
      <c r="C8" s="285">
        <v>2021</v>
      </c>
      <c r="D8" s="285">
        <v>2022</v>
      </c>
      <c r="E8" s="285">
        <v>2023</v>
      </c>
      <c r="F8" s="285">
        <v>2024</v>
      </c>
      <c r="G8" s="285">
        <v>2025</v>
      </c>
      <c r="H8" s="285">
        <v>2026</v>
      </c>
      <c r="I8" s="285">
        <v>2027</v>
      </c>
      <c r="J8" s="285">
        <v>2028</v>
      </c>
      <c r="K8" s="285">
        <v>2029</v>
      </c>
      <c r="L8" s="285">
        <v>2030</v>
      </c>
      <c r="M8" s="285">
        <v>2031</v>
      </c>
      <c r="N8" s="285">
        <v>2032</v>
      </c>
      <c r="O8" s="285">
        <v>2033</v>
      </c>
      <c r="P8" s="285">
        <v>2034</v>
      </c>
      <c r="Q8" s="285">
        <v>2035</v>
      </c>
      <c r="R8" s="285">
        <v>2036</v>
      </c>
      <c r="S8" s="285">
        <v>2037</v>
      </c>
      <c r="T8" s="285">
        <v>2038</v>
      </c>
      <c r="U8" s="285">
        <v>2039</v>
      </c>
      <c r="V8" s="285">
        <v>2040</v>
      </c>
      <c r="W8" s="285">
        <v>2041</v>
      </c>
      <c r="X8" s="285">
        <v>2042</v>
      </c>
      <c r="Y8" s="285">
        <v>2043</v>
      </c>
      <c r="Z8" s="285">
        <v>2044</v>
      </c>
      <c r="AA8" s="285">
        <v>2045</v>
      </c>
      <c r="AB8" s="285">
        <v>2046</v>
      </c>
      <c r="AC8" s="285">
        <v>2047</v>
      </c>
      <c r="AD8" s="285">
        <v>2048</v>
      </c>
      <c r="AE8" s="285">
        <v>2049</v>
      </c>
      <c r="AF8" s="285">
        <v>2050</v>
      </c>
      <c r="AG8" s="285">
        <v>2051</v>
      </c>
      <c r="AH8" s="285">
        <v>2052</v>
      </c>
      <c r="AI8" s="285">
        <v>2053</v>
      </c>
      <c r="AJ8" s="285">
        <v>2054</v>
      </c>
      <c r="AK8" s="285">
        <v>2055</v>
      </c>
      <c r="AL8" s="285">
        <v>2056</v>
      </c>
      <c r="AM8" s="285">
        <v>2057</v>
      </c>
      <c r="AN8" s="285">
        <v>2058</v>
      </c>
      <c r="AO8" s="285">
        <v>2059</v>
      </c>
      <c r="AP8" s="285">
        <v>2060</v>
      </c>
      <c r="AQ8" s="285">
        <v>2061</v>
      </c>
      <c r="AR8" s="285">
        <v>2062</v>
      </c>
      <c r="AS8" s="285">
        <v>2063</v>
      </c>
      <c r="AT8" s="285">
        <v>2064</v>
      </c>
      <c r="AU8" s="285">
        <v>2065</v>
      </c>
      <c r="AV8" s="285">
        <v>2066</v>
      </c>
      <c r="AW8" s="285">
        <v>2067</v>
      </c>
      <c r="AX8" s="285">
        <v>2068</v>
      </c>
      <c r="AY8" s="285">
        <v>2069</v>
      </c>
      <c r="AZ8" s="286">
        <v>2070</v>
      </c>
    </row>
    <row r="9" spans="1:53" x14ac:dyDescent="0.2">
      <c r="B9" s="287" t="s">
        <v>60</v>
      </c>
      <c r="C9" s="288">
        <v>0.14160690864890565</v>
      </c>
      <c r="D9" s="288">
        <v>0.13743550715860095</v>
      </c>
      <c r="E9" s="288">
        <v>0.13615188811662957</v>
      </c>
      <c r="F9" s="288">
        <v>0.13624281877906969</v>
      </c>
      <c r="G9" s="288">
        <v>0.13655496547409141</v>
      </c>
      <c r="H9" s="288">
        <v>0.13724827478968601</v>
      </c>
      <c r="I9" s="288">
        <v>0.13780135285280007</v>
      </c>
      <c r="J9" s="288">
        <v>0.13792850689515188</v>
      </c>
      <c r="K9" s="288">
        <v>0.13771275346233491</v>
      </c>
      <c r="L9" s="288">
        <v>0.13730497719122406</v>
      </c>
      <c r="M9" s="288">
        <v>0.13677531260742215</v>
      </c>
      <c r="N9" s="288">
        <v>0.13619893288430168</v>
      </c>
      <c r="O9" s="288">
        <v>0.13602543999260169</v>
      </c>
      <c r="P9" s="288">
        <v>0.13572282869907307</v>
      </c>
      <c r="Q9" s="288">
        <v>0.13529104938415787</v>
      </c>
      <c r="R9" s="288">
        <v>0.13475498307207923</v>
      </c>
      <c r="S9" s="288">
        <v>0.13420586716405181</v>
      </c>
      <c r="T9" s="288">
        <v>0.13368139431198908</v>
      </c>
      <c r="U9" s="288">
        <v>0.13318226090782723</v>
      </c>
      <c r="V9" s="288">
        <v>0.13272230036531188</v>
      </c>
      <c r="W9" s="288">
        <v>0.13226959009679665</v>
      </c>
      <c r="X9" s="288">
        <v>0.13188942056215</v>
      </c>
      <c r="Y9" s="288">
        <v>0.13164825100153696</v>
      </c>
      <c r="Z9" s="288">
        <v>0.1313506670176445</v>
      </c>
      <c r="AA9" s="288">
        <v>0.13096471809940627</v>
      </c>
      <c r="AB9" s="288">
        <v>0.13055798111833716</v>
      </c>
      <c r="AC9" s="288">
        <v>0.13017636322754464</v>
      </c>
      <c r="AD9" s="288">
        <v>0.12985378530022101</v>
      </c>
      <c r="AE9" s="288">
        <v>0.1294221513846365</v>
      </c>
      <c r="AF9" s="288">
        <v>0.12900827147834526</v>
      </c>
      <c r="AG9" s="288">
        <v>0.1285868269961396</v>
      </c>
      <c r="AH9" s="288">
        <v>0.12818956166714052</v>
      </c>
      <c r="AI9" s="288">
        <v>0.12774187168508178</v>
      </c>
      <c r="AJ9" s="288">
        <v>0.12728929267977071</v>
      </c>
      <c r="AK9" s="288">
        <v>0.12681899160810622</v>
      </c>
      <c r="AL9" s="288">
        <v>0.12636906793413155</v>
      </c>
      <c r="AM9" s="288">
        <v>0.12599245608784676</v>
      </c>
      <c r="AN9" s="288">
        <v>0.12559315971868779</v>
      </c>
      <c r="AO9" s="288">
        <v>0.12506797541674666</v>
      </c>
      <c r="AP9" s="289">
        <v>0.12456990380126656</v>
      </c>
      <c r="AQ9" s="289">
        <v>0.12418643483350722</v>
      </c>
      <c r="AR9" s="289">
        <v>0.1238785257306957</v>
      </c>
      <c r="AS9" s="289">
        <v>0.12358565975565539</v>
      </c>
      <c r="AT9" s="289">
        <v>0.12327455602960642</v>
      </c>
      <c r="AU9" s="289">
        <v>0.12303212257988456</v>
      </c>
      <c r="AV9" s="289">
        <v>0.12293930528810744</v>
      </c>
      <c r="AW9" s="289">
        <v>0.12290656450015391</v>
      </c>
      <c r="AX9" s="288">
        <v>0.12291262827774495</v>
      </c>
      <c r="AY9" s="288">
        <v>0.12301587521158711</v>
      </c>
      <c r="AZ9" s="290">
        <v>0.12311734313701854</v>
      </c>
      <c r="BA9" s="291"/>
    </row>
    <row r="10" spans="1:53" ht="13.5" thickBot="1" x14ac:dyDescent="0.25">
      <c r="B10" s="292" t="s">
        <v>61</v>
      </c>
      <c r="C10" s="293">
        <v>0.14161430956325188</v>
      </c>
      <c r="D10" s="293">
        <v>0.13744356267445021</v>
      </c>
      <c r="E10" s="293">
        <v>0.13615310935730232</v>
      </c>
      <c r="F10" s="293">
        <v>0.13623214070454356</v>
      </c>
      <c r="G10" s="293">
        <v>0.13655489318510286</v>
      </c>
      <c r="H10" s="293">
        <v>0.13724897069554703</v>
      </c>
      <c r="I10" s="293">
        <v>0.13780266078842041</v>
      </c>
      <c r="J10" s="293">
        <v>0.138006635087112</v>
      </c>
      <c r="K10" s="293">
        <v>0.1379277105914547</v>
      </c>
      <c r="L10" s="293">
        <v>0.13771086491049886</v>
      </c>
      <c r="M10" s="293">
        <v>0.13741141952550376</v>
      </c>
      <c r="N10" s="293">
        <v>0.13716888152445406</v>
      </c>
      <c r="O10" s="293">
        <v>0.13724936972879956</v>
      </c>
      <c r="P10" s="293">
        <v>0.13721691550053541</v>
      </c>
      <c r="Q10" s="293">
        <v>0.13705564797770869</v>
      </c>
      <c r="R10" s="293">
        <v>0.13679228453162554</v>
      </c>
      <c r="S10" s="293">
        <v>0.13648775241154495</v>
      </c>
      <c r="T10" s="293">
        <v>0.1361998702897812</v>
      </c>
      <c r="U10" s="293">
        <v>0.13592995459342008</v>
      </c>
      <c r="V10" s="293">
        <v>0.13571446084028388</v>
      </c>
      <c r="W10" s="293">
        <v>0.13551449270086346</v>
      </c>
      <c r="X10" s="293">
        <v>0.13536729811084908</v>
      </c>
      <c r="Y10" s="293">
        <v>0.13535273329268635</v>
      </c>
      <c r="Z10" s="293">
        <v>0.13528078930452045</v>
      </c>
      <c r="AA10" s="293">
        <v>0.1350937328022396</v>
      </c>
      <c r="AB10" s="293">
        <v>0.13490223485814937</v>
      </c>
      <c r="AC10" s="293">
        <v>0.13471547012789614</v>
      </c>
      <c r="AD10" s="293">
        <v>0.13454822303385441</v>
      </c>
      <c r="AE10" s="293">
        <v>0.13429813097564688</v>
      </c>
      <c r="AF10" s="293">
        <v>0.13406399961444176</v>
      </c>
      <c r="AG10" s="293">
        <v>0.13381206665803735</v>
      </c>
      <c r="AH10" s="293">
        <v>0.13357667874285256</v>
      </c>
      <c r="AI10" s="293">
        <v>0.13329328672329582</v>
      </c>
      <c r="AJ10" s="293">
        <v>0.13301469360713145</v>
      </c>
      <c r="AK10" s="293">
        <v>0.13270339945164536</v>
      </c>
      <c r="AL10" s="293">
        <v>0.13239685266193865</v>
      </c>
      <c r="AM10" s="293">
        <v>0.13214677996523225</v>
      </c>
      <c r="AN10" s="293">
        <v>0.1319511702814847</v>
      </c>
      <c r="AO10" s="293">
        <v>0.13149991323786819</v>
      </c>
      <c r="AP10" s="294">
        <v>0.13107381951495661</v>
      </c>
      <c r="AQ10" s="294">
        <v>0.13077190674871661</v>
      </c>
      <c r="AR10" s="294">
        <v>0.13053921684697711</v>
      </c>
      <c r="AS10" s="294">
        <v>0.13030511952081963</v>
      </c>
      <c r="AT10" s="294">
        <v>0.13008929132966124</v>
      </c>
      <c r="AU10" s="294">
        <v>0.12993639647881261</v>
      </c>
      <c r="AV10" s="294">
        <v>0.1299205034579469</v>
      </c>
      <c r="AW10" s="294">
        <v>0.12993806116414194</v>
      </c>
      <c r="AX10" s="293">
        <v>0.13002817387390894</v>
      </c>
      <c r="AY10" s="293">
        <v>0.13019828959856644</v>
      </c>
      <c r="AZ10" s="295">
        <v>0.13036520224924375</v>
      </c>
      <c r="BA10" s="291"/>
    </row>
    <row r="11" spans="1:53" x14ac:dyDescent="0.2">
      <c r="B11" s="297"/>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1"/>
    </row>
    <row r="12" spans="1:53" s="758" customFormat="1" x14ac:dyDescent="0.2">
      <c r="B12" s="759"/>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760"/>
      <c r="AL12" s="760"/>
      <c r="AM12" s="760"/>
      <c r="AN12" s="760"/>
      <c r="AO12" s="760"/>
      <c r="AP12" s="760"/>
      <c r="AQ12" s="760"/>
      <c r="AR12" s="760"/>
      <c r="AS12" s="760"/>
      <c r="AT12" s="760"/>
      <c r="AU12" s="760"/>
      <c r="AV12" s="760"/>
      <c r="AW12" s="760"/>
      <c r="AX12" s="760"/>
      <c r="AY12" s="760"/>
      <c r="AZ12" s="760"/>
      <c r="BA12" s="761"/>
    </row>
    <row r="13" spans="1:53" s="762" customFormat="1" x14ac:dyDescent="0.2">
      <c r="B13" s="763" t="str">
        <f>B5</f>
        <v>1,3% - RA 2022</v>
      </c>
      <c r="C13" s="763">
        <f>C5</f>
        <v>0.13800068808161342</v>
      </c>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3"/>
      <c r="AS13" s="763"/>
      <c r="AT13" s="763"/>
      <c r="AU13" s="763"/>
      <c r="AV13" s="763"/>
      <c r="AW13" s="763"/>
      <c r="AX13" s="763"/>
      <c r="AY13" s="763"/>
      <c r="AZ13" s="763">
        <f t="shared" ref="AZ13:AZ14" si="0">AZ5</f>
        <v>0.1284416908983598</v>
      </c>
    </row>
    <row r="14" spans="1:53" s="762" customFormat="1" x14ac:dyDescent="0.2">
      <c r="B14" s="763" t="str">
        <f>B6</f>
        <v>1,0% - RA 2022</v>
      </c>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763"/>
      <c r="AM14" s="763"/>
      <c r="AN14" s="763"/>
      <c r="AO14" s="763"/>
      <c r="AP14" s="763"/>
      <c r="AQ14" s="763"/>
      <c r="AR14" s="763"/>
      <c r="AS14" s="763"/>
      <c r="AT14" s="763"/>
      <c r="AU14" s="763"/>
      <c r="AV14" s="763"/>
      <c r="AW14" s="763"/>
      <c r="AX14" s="763"/>
      <c r="AY14" s="763"/>
      <c r="AZ14" s="763">
        <f t="shared" si="0"/>
        <v>0.13727410767200546</v>
      </c>
    </row>
    <row r="15" spans="1:53" s="762" customFormat="1" x14ac:dyDescent="0.2">
      <c r="B15" s="763" t="str">
        <f>B9</f>
        <v>1,3% - RA 2021</v>
      </c>
      <c r="C15" s="763">
        <f>C9</f>
        <v>0.14160690864890565</v>
      </c>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3"/>
      <c r="AT15" s="763"/>
      <c r="AU15" s="763"/>
      <c r="AV15" s="763"/>
      <c r="AW15" s="763"/>
      <c r="AX15" s="763"/>
      <c r="AY15" s="763"/>
      <c r="AZ15" s="763">
        <f t="shared" ref="AZ15:AZ16" si="1">AZ9</f>
        <v>0.12311734313701854</v>
      </c>
    </row>
    <row r="16" spans="1:53" s="762" customFormat="1" x14ac:dyDescent="0.2">
      <c r="B16" s="763" t="str">
        <f>B10</f>
        <v>1,0% - RA 2021</v>
      </c>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63"/>
      <c r="AQ16" s="763"/>
      <c r="AR16" s="763"/>
      <c r="AS16" s="763"/>
      <c r="AT16" s="763"/>
      <c r="AU16" s="763"/>
      <c r="AV16" s="763"/>
      <c r="AW16" s="763"/>
      <c r="AX16" s="763"/>
      <c r="AY16" s="763"/>
      <c r="AZ16" s="763">
        <f t="shared" si="1"/>
        <v>0.13036520224924375</v>
      </c>
    </row>
  </sheetData>
  <hyperlinks>
    <hyperlink ref="A2" location="SOMMAIRE!A1" display="Retour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170" customWidth="1"/>
    <col min="2" max="2" width="46.42578125" style="170" customWidth="1"/>
    <col min="3" max="9" width="13.140625" style="170" customWidth="1"/>
    <col min="10" max="10" width="11.42578125" style="170"/>
    <col min="11" max="11" width="15" style="170" customWidth="1"/>
    <col min="12" max="16384" width="11.42578125" style="170"/>
  </cols>
  <sheetData>
    <row r="1" spans="1:12" ht="15.75" customHeight="1" x14ac:dyDescent="0.25">
      <c r="A1" s="862" t="s">
        <v>357</v>
      </c>
      <c r="B1" s="862"/>
      <c r="C1" s="862"/>
      <c r="D1" s="862"/>
      <c r="E1" s="862"/>
      <c r="F1" s="862"/>
      <c r="G1" s="862"/>
      <c r="H1" s="862"/>
      <c r="I1" s="862"/>
      <c r="J1" s="765"/>
      <c r="K1" s="765"/>
      <c r="L1" s="765"/>
    </row>
    <row r="2" spans="1:12" ht="15.75" customHeight="1" thickBot="1" x14ac:dyDescent="0.3">
      <c r="A2" s="389" t="s">
        <v>379</v>
      </c>
      <c r="B2" s="3"/>
    </row>
    <row r="3" spans="1:12" ht="16.5" thickBot="1" x14ac:dyDescent="0.3">
      <c r="B3" s="215" t="s">
        <v>4</v>
      </c>
      <c r="C3" s="233">
        <v>2021</v>
      </c>
      <c r="D3" s="234">
        <v>2027</v>
      </c>
      <c r="E3" s="216">
        <v>2032</v>
      </c>
      <c r="F3" s="216">
        <v>2040</v>
      </c>
      <c r="G3" s="216">
        <v>2050</v>
      </c>
      <c r="H3" s="217">
        <v>2060</v>
      </c>
      <c r="I3" s="218">
        <v>2070</v>
      </c>
    </row>
    <row r="4" spans="1:12" ht="16.5" thickBot="1" x14ac:dyDescent="0.3">
      <c r="B4" s="235" t="s">
        <v>63</v>
      </c>
      <c r="C4" s="766">
        <v>-0.36062205672922332</v>
      </c>
      <c r="D4" s="767">
        <v>0.1385967262678367</v>
      </c>
      <c r="E4" s="768">
        <v>0.75164460296792512</v>
      </c>
      <c r="F4" s="768">
        <v>0.67445501501358684</v>
      </c>
      <c r="G4" s="768">
        <v>0.63024138086506198</v>
      </c>
      <c r="H4" s="769">
        <v>0.60522341539104296</v>
      </c>
      <c r="I4" s="770">
        <v>0.53243477613412615</v>
      </c>
    </row>
    <row r="5" spans="1:12" x14ac:dyDescent="0.25">
      <c r="B5" s="236" t="s">
        <v>64</v>
      </c>
      <c r="C5" s="771">
        <v>6.9631037690291109E-2</v>
      </c>
      <c r="D5" s="772">
        <v>0.87262321008882715</v>
      </c>
      <c r="E5" s="773">
        <v>0.9264113133954055</v>
      </c>
      <c r="F5" s="773">
        <v>0.81208280714657555</v>
      </c>
      <c r="G5" s="773">
        <v>0.6427666604517821</v>
      </c>
      <c r="H5" s="774">
        <v>0.57863561130398367</v>
      </c>
      <c r="I5" s="775">
        <v>0.47719430472242941</v>
      </c>
    </row>
    <row r="6" spans="1:12" x14ac:dyDescent="0.25">
      <c r="B6" s="237" t="s">
        <v>65</v>
      </c>
      <c r="C6" s="776">
        <v>4.9350890176185658E-2</v>
      </c>
      <c r="D6" s="777">
        <v>0.11931764389315802</v>
      </c>
      <c r="E6" s="778">
        <v>0.15848334918420193</v>
      </c>
      <c r="F6" s="778">
        <v>0.14120403048012697</v>
      </c>
      <c r="G6" s="778">
        <v>9.5411445933994088E-2</v>
      </c>
      <c r="H6" s="779">
        <v>0.19311045311754782</v>
      </c>
      <c r="I6" s="780">
        <v>0.10649864733094283</v>
      </c>
    </row>
    <row r="7" spans="1:12" x14ac:dyDescent="0.25">
      <c r="B7" s="237" t="s">
        <v>375</v>
      </c>
      <c r="C7" s="776">
        <v>-3.1285570874564073E-2</v>
      </c>
      <c r="D7" s="777">
        <v>0.53936049805780151</v>
      </c>
      <c r="E7" s="778">
        <v>0.65590994571808459</v>
      </c>
      <c r="F7" s="778">
        <v>0.63869928171378909</v>
      </c>
      <c r="G7" s="778">
        <v>0.62121066767225663</v>
      </c>
      <c r="H7" s="779">
        <v>0.59946693283142416</v>
      </c>
      <c r="I7" s="780">
        <v>0.58885847635430366</v>
      </c>
    </row>
    <row r="8" spans="1:12" ht="16.5" thickBot="1" x14ac:dyDescent="0.3">
      <c r="B8" s="238" t="s">
        <v>66</v>
      </c>
      <c r="C8" s="781">
        <v>-8.7606894287248771E-2</v>
      </c>
      <c r="D8" s="782">
        <v>-8.4258133600987328E-2</v>
      </c>
      <c r="E8" s="783">
        <v>-3.5571763265472178E-2</v>
      </c>
      <c r="F8" s="783">
        <v>-0.13778161837262859</v>
      </c>
      <c r="G8" s="783">
        <v>-0.21395049272642597</v>
      </c>
      <c r="H8" s="784">
        <v>-0.25065446236041167</v>
      </c>
      <c r="I8" s="785">
        <v>-0.32767265089718434</v>
      </c>
    </row>
    <row r="9" spans="1:12" x14ac:dyDescent="0.25">
      <c r="B9" s="236" t="s">
        <v>67</v>
      </c>
      <c r="C9" s="771">
        <v>-0.42814780336292735</v>
      </c>
      <c r="D9" s="772">
        <v>-0.69031262975013163</v>
      </c>
      <c r="E9" s="773">
        <v>-0.16363633318207604</v>
      </c>
      <c r="F9" s="773">
        <v>-0.12969235609026342</v>
      </c>
      <c r="G9" s="773">
        <v>-1.1930841194288888E-2</v>
      </c>
      <c r="H9" s="774">
        <v>2.5407603743687446E-2</v>
      </c>
      <c r="I9" s="775">
        <v>5.3179279334209184E-2</v>
      </c>
    </row>
    <row r="10" spans="1:12" x14ac:dyDescent="0.25">
      <c r="B10" s="239" t="s">
        <v>68</v>
      </c>
      <c r="C10" s="786">
        <v>-0.62109836946566155</v>
      </c>
      <c r="D10" s="787">
        <v>-0.35116517065170605</v>
      </c>
      <c r="E10" s="788">
        <v>0.18184210086087305</v>
      </c>
      <c r="F10" s="788">
        <v>0.32989080912299862</v>
      </c>
      <c r="G10" s="788">
        <v>0.41987602370925003</v>
      </c>
      <c r="H10" s="789">
        <v>0.45966479072015964</v>
      </c>
      <c r="I10" s="790">
        <v>0.46556784233175463</v>
      </c>
    </row>
    <row r="11" spans="1:12" x14ac:dyDescent="0.25">
      <c r="B11" s="240" t="s">
        <v>69</v>
      </c>
      <c r="C11" s="776">
        <v>0.1367229677918278</v>
      </c>
      <c r="D11" s="777">
        <v>0.23473579108238063</v>
      </c>
      <c r="E11" s="778">
        <v>0.33364840811384155</v>
      </c>
      <c r="F11" s="778">
        <v>0.32989080912299862</v>
      </c>
      <c r="G11" s="778">
        <v>0.41987602370925003</v>
      </c>
      <c r="H11" s="779">
        <v>0.45966479072015964</v>
      </c>
      <c r="I11" s="780">
        <v>0.46556784233175463</v>
      </c>
    </row>
    <row r="12" spans="1:12" ht="16.5" thickBot="1" x14ac:dyDescent="0.3">
      <c r="B12" s="241" t="s">
        <v>376</v>
      </c>
      <c r="C12" s="791">
        <v>0.1929505661027342</v>
      </c>
      <c r="D12" s="792">
        <v>-0.33914745909842559</v>
      </c>
      <c r="E12" s="793">
        <v>-0.34547843404294909</v>
      </c>
      <c r="F12" s="793">
        <v>-0.31662279858154818</v>
      </c>
      <c r="G12" s="793">
        <v>-0.30207493083995729</v>
      </c>
      <c r="H12" s="794">
        <v>-0.30063820505030137</v>
      </c>
      <c r="I12" s="795">
        <v>-0.32606200858145407</v>
      </c>
    </row>
    <row r="14" spans="1:12" x14ac:dyDescent="0.25">
      <c r="C14" s="242"/>
      <c r="D14" s="242"/>
      <c r="E14" s="242"/>
      <c r="F14" s="242"/>
      <c r="G14" s="242"/>
      <c r="H14" s="242"/>
      <c r="I14" s="242"/>
    </row>
    <row r="15" spans="1:12" x14ac:dyDescent="0.25">
      <c r="C15" s="243"/>
      <c r="D15" s="243"/>
      <c r="E15" s="243"/>
      <c r="F15" s="243"/>
      <c r="G15" s="243"/>
      <c r="H15" s="243"/>
      <c r="I15" s="243"/>
    </row>
    <row r="16" spans="1:12" x14ac:dyDescent="0.25">
      <c r="C16" s="242"/>
      <c r="D16" s="242"/>
      <c r="E16" s="242"/>
      <c r="F16" s="242"/>
      <c r="G16" s="242"/>
      <c r="H16" s="242"/>
      <c r="I16" s="242"/>
    </row>
  </sheetData>
  <mergeCells count="1">
    <mergeCell ref="A1:I1"/>
  </mergeCells>
  <hyperlinks>
    <hyperlink ref="A2" location="SOMMAIRE!A1" display="Retour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9"/>
  <sheetViews>
    <sheetView zoomScale="85" zoomScaleNormal="85" workbookViewId="0">
      <selection activeCell="A2" sqref="A2:B2"/>
    </sheetView>
  </sheetViews>
  <sheetFormatPr baseColWidth="10" defaultColWidth="11.42578125" defaultRowHeight="15" x14ac:dyDescent="0.25"/>
  <cols>
    <col min="1" max="1" width="11.42578125" style="2"/>
    <col min="2" max="2" width="40.5703125" style="331" customWidth="1"/>
    <col min="3" max="20" width="10.28515625" style="2" customWidth="1"/>
    <col min="21" max="16384" width="11.42578125" style="2"/>
  </cols>
  <sheetData>
    <row r="1" spans="1:22" s="300" customFormat="1" ht="15.75" x14ac:dyDescent="0.25">
      <c r="A1" s="1" t="s">
        <v>358</v>
      </c>
      <c r="B1" s="299"/>
    </row>
    <row r="2" spans="1:22" s="300" customFormat="1" ht="15.75" x14ac:dyDescent="0.25">
      <c r="A2" s="389" t="s">
        <v>379</v>
      </c>
      <c r="B2" s="3"/>
      <c r="C2" s="301"/>
      <c r="D2" s="301"/>
      <c r="E2" s="301"/>
      <c r="F2" s="301"/>
      <c r="G2" s="301"/>
      <c r="H2" s="301"/>
      <c r="I2" s="301"/>
      <c r="J2" s="301"/>
      <c r="K2" s="301"/>
      <c r="L2" s="301"/>
    </row>
    <row r="3" spans="1:22" ht="15.75" thickBot="1" x14ac:dyDescent="0.3">
      <c r="B3" s="2"/>
      <c r="T3" s="302"/>
    </row>
    <row r="4" spans="1:22" ht="15.75" thickBot="1" x14ac:dyDescent="0.3">
      <c r="B4" s="303"/>
      <c r="C4" s="304">
        <v>2004</v>
      </c>
      <c r="D4" s="304">
        <v>2005</v>
      </c>
      <c r="E4" s="304">
        <v>2006</v>
      </c>
      <c r="F4" s="304">
        <v>2007</v>
      </c>
      <c r="G4" s="304">
        <v>2008</v>
      </c>
      <c r="H4" s="304">
        <v>2009</v>
      </c>
      <c r="I4" s="304">
        <v>2010</v>
      </c>
      <c r="J4" s="304">
        <v>2011</v>
      </c>
      <c r="K4" s="304">
        <v>2012</v>
      </c>
      <c r="L4" s="305">
        <v>2013</v>
      </c>
      <c r="M4" s="304">
        <v>2014</v>
      </c>
      <c r="N4" s="304">
        <v>2015</v>
      </c>
      <c r="O4" s="306">
        <v>2016</v>
      </c>
      <c r="P4" s="306">
        <v>2017</v>
      </c>
      <c r="Q4" s="306">
        <v>2018</v>
      </c>
      <c r="R4" s="307">
        <v>2019</v>
      </c>
      <c r="S4" s="307">
        <v>2020</v>
      </c>
      <c r="T4" s="308">
        <v>2021</v>
      </c>
    </row>
    <row r="5" spans="1:22" ht="18.75" customHeight="1" x14ac:dyDescent="0.25">
      <c r="B5" s="309" t="s">
        <v>109</v>
      </c>
      <c r="C5" s="310">
        <v>0.81746627157689233</v>
      </c>
      <c r="D5" s="311">
        <v>0.8136580680509814</v>
      </c>
      <c r="E5" s="311">
        <v>0.81164495557725347</v>
      </c>
      <c r="F5" s="311">
        <v>0.80447598317251634</v>
      </c>
      <c r="G5" s="311">
        <v>0.79824738897859437</v>
      </c>
      <c r="H5" s="311">
        <v>0.77628705358144667</v>
      </c>
      <c r="I5" s="311">
        <v>0.77249731527473897</v>
      </c>
      <c r="J5" s="311">
        <v>0.7661970151156412</v>
      </c>
      <c r="K5" s="311">
        <v>0.75759677228360878</v>
      </c>
      <c r="L5" s="312">
        <v>0.77286202053303776</v>
      </c>
      <c r="M5" s="311">
        <v>0.77906333783203718</v>
      </c>
      <c r="N5" s="311">
        <v>0.78442214406668354</v>
      </c>
      <c r="O5" s="311">
        <v>0.79244449073433909</v>
      </c>
      <c r="P5" s="311">
        <v>0.80276626638719484</v>
      </c>
      <c r="Q5" s="311">
        <v>0.8000611167122984</v>
      </c>
      <c r="R5" s="311">
        <v>0.78741459919097634</v>
      </c>
      <c r="S5" s="312">
        <v>0.742296519085343</v>
      </c>
      <c r="T5" s="313">
        <v>0.78805015301731229</v>
      </c>
      <c r="V5" s="314"/>
    </row>
    <row r="6" spans="1:22" ht="18.75" customHeight="1" x14ac:dyDescent="0.25">
      <c r="B6" s="315" t="s">
        <v>110</v>
      </c>
      <c r="C6" s="316">
        <v>7.2049889903047906E-2</v>
      </c>
      <c r="D6" s="317">
        <v>7.8423379384854802E-2</v>
      </c>
      <c r="E6" s="317">
        <v>0.10043753288703111</v>
      </c>
      <c r="F6" s="317">
        <v>0.10357763890698787</v>
      </c>
      <c r="G6" s="317">
        <v>0.11064773328451717</v>
      </c>
      <c r="H6" s="317">
        <v>0.10068271512399492</v>
      </c>
      <c r="I6" s="317">
        <v>9.5870107279906178E-2</v>
      </c>
      <c r="J6" s="317">
        <v>0.11171162359797852</v>
      </c>
      <c r="K6" s="317">
        <v>0.11210398034979334</v>
      </c>
      <c r="L6" s="318">
        <v>0.1192660638317973</v>
      </c>
      <c r="M6" s="317">
        <v>0.12000459324680718</v>
      </c>
      <c r="N6" s="317">
        <v>0.11860923188092484</v>
      </c>
      <c r="O6" s="317">
        <v>0.11897589057629242</v>
      </c>
      <c r="P6" s="317">
        <v>0.11455564656919956</v>
      </c>
      <c r="Q6" s="317">
        <v>0.11407510849790352</v>
      </c>
      <c r="R6" s="317">
        <v>0.11452593213678121</v>
      </c>
      <c r="S6" s="318">
        <v>0.11583754444768123</v>
      </c>
      <c r="T6" s="319">
        <v>0.11801503295795668</v>
      </c>
      <c r="V6" s="314"/>
    </row>
    <row r="7" spans="1:22" ht="18.75" customHeight="1" x14ac:dyDescent="0.25">
      <c r="B7" s="315" t="s">
        <v>111</v>
      </c>
      <c r="C7" s="316">
        <v>2.1002121434837349E-2</v>
      </c>
      <c r="D7" s="317">
        <v>1.9011563533144746E-2</v>
      </c>
      <c r="E7" s="317">
        <v>2.3102457330994211E-2</v>
      </c>
      <c r="F7" s="317">
        <v>2.3542963088443416E-2</v>
      </c>
      <c r="G7" s="317">
        <v>2.409854742563064E-2</v>
      </c>
      <c r="H7" s="317">
        <v>2.2755463193020291E-2</v>
      </c>
      <c r="I7" s="317">
        <v>2.4118178480190024E-2</v>
      </c>
      <c r="J7" s="317">
        <v>2.4910978256012507E-2</v>
      </c>
      <c r="K7" s="317">
        <v>2.5746145994647709E-2</v>
      </c>
      <c r="L7" s="318">
        <v>2.5163549527636116E-2</v>
      </c>
      <c r="M7" s="317">
        <v>2.4349737746332104E-2</v>
      </c>
      <c r="N7" s="317">
        <v>2.4330705977322946E-2</v>
      </c>
      <c r="O7" s="317">
        <v>2.376325713752549E-2</v>
      </c>
      <c r="P7" s="317">
        <v>2.2927782240432806E-2</v>
      </c>
      <c r="Q7" s="317">
        <v>2.2710777273634498E-2</v>
      </c>
      <c r="R7" s="317">
        <v>2.1643202021967258E-2</v>
      </c>
      <c r="S7" s="318">
        <v>2.1615467042444395E-2</v>
      </c>
      <c r="T7" s="319">
        <v>2.1261087911748695E-2</v>
      </c>
      <c r="V7" s="314"/>
    </row>
    <row r="8" spans="1:22" ht="18.75" customHeight="1" x14ac:dyDescent="0.25">
      <c r="B8" s="315" t="s">
        <v>112</v>
      </c>
      <c r="C8" s="320">
        <v>7.6611254050302946E-2</v>
      </c>
      <c r="D8" s="321">
        <v>7.669524446767309E-2</v>
      </c>
      <c r="E8" s="321">
        <v>5.1753609979934646E-2</v>
      </c>
      <c r="F8" s="321">
        <v>4.8651207405253132E-2</v>
      </c>
      <c r="G8" s="321">
        <v>5.4868919125893305E-2</v>
      </c>
      <c r="H8" s="321">
        <v>5.2935969152142763E-2</v>
      </c>
      <c r="I8" s="321">
        <v>4.9194942127834845E-2</v>
      </c>
      <c r="J8" s="321">
        <v>4.7359573593923454E-2</v>
      </c>
      <c r="K8" s="321">
        <v>4.7495317156703097E-2</v>
      </c>
      <c r="L8" s="322">
        <v>4.7829243778480073E-2</v>
      </c>
      <c r="M8" s="321">
        <v>4.7247280128724901E-2</v>
      </c>
      <c r="N8" s="321">
        <v>4.8301192187959002E-2</v>
      </c>
      <c r="O8" s="321">
        <v>4.5335770722275293E-2</v>
      </c>
      <c r="P8" s="321">
        <v>4.9862955246158497E-2</v>
      </c>
      <c r="Q8" s="321">
        <v>5.0101336951152126E-2</v>
      </c>
      <c r="R8" s="321">
        <v>6.6815091017055031E-2</v>
      </c>
      <c r="S8" s="322">
        <v>7.978824951597277E-2</v>
      </c>
      <c r="T8" s="323">
        <v>7.0458415668886998E-2</v>
      </c>
      <c r="V8" s="314"/>
    </row>
    <row r="9" spans="1:22" ht="18.75" customHeight="1" x14ac:dyDescent="0.25">
      <c r="B9" s="315" t="s">
        <v>113</v>
      </c>
      <c r="C9" s="316">
        <v>1.2870463034919406E-2</v>
      </c>
      <c r="D9" s="317">
        <v>1.221174456334603E-2</v>
      </c>
      <c r="E9" s="317">
        <v>1.3061444224786571E-2</v>
      </c>
      <c r="F9" s="317">
        <v>1.9752207426799208E-2</v>
      </c>
      <c r="G9" s="317">
        <v>7.8597569436541868E-3</v>
      </c>
      <c r="H9" s="317">
        <v>1.1326978606366974E-2</v>
      </c>
      <c r="I9" s="317">
        <v>4.1248597678695412E-3</v>
      </c>
      <c r="J9" s="317">
        <v>6.7577267305853886E-4</v>
      </c>
      <c r="K9" s="317">
        <v>1.0105444915430266E-2</v>
      </c>
      <c r="L9" s="318">
        <v>8.4113983485155659E-3</v>
      </c>
      <c r="M9" s="317">
        <v>3.3718074943137498E-3</v>
      </c>
      <c r="N9" s="317">
        <v>3.3250532470483697E-3</v>
      </c>
      <c r="O9" s="317">
        <v>2.0415975050544302E-3</v>
      </c>
      <c r="P9" s="317">
        <v>1.5479566637400834E-3</v>
      </c>
      <c r="Q9" s="317">
        <v>8.5148595413229965E-3</v>
      </c>
      <c r="R9" s="317">
        <v>8.9854041160416995E-3</v>
      </c>
      <c r="S9" s="318">
        <v>0</v>
      </c>
      <c r="T9" s="319">
        <v>2.2153104440954625E-3</v>
      </c>
      <c r="V9" s="314"/>
    </row>
    <row r="10" spans="1:22" ht="18.75" customHeight="1" thickBot="1" x14ac:dyDescent="0.3">
      <c r="B10" s="324" t="s">
        <v>114</v>
      </c>
      <c r="C10" s="325">
        <v>0</v>
      </c>
      <c r="D10" s="326">
        <v>0</v>
      </c>
      <c r="E10" s="326">
        <v>0</v>
      </c>
      <c r="F10" s="326">
        <v>0</v>
      </c>
      <c r="G10" s="326">
        <v>4.2776542417102313E-3</v>
      </c>
      <c r="H10" s="326">
        <v>3.6011820343028252E-2</v>
      </c>
      <c r="I10" s="326">
        <v>5.4194597069460455E-2</v>
      </c>
      <c r="J10" s="326">
        <v>4.914503676338549E-2</v>
      </c>
      <c r="K10" s="326">
        <v>4.6952339299816764E-2</v>
      </c>
      <c r="L10" s="327">
        <v>2.6467723980533216E-2</v>
      </c>
      <c r="M10" s="326">
        <v>2.5963243551784754E-2</v>
      </c>
      <c r="N10" s="326">
        <v>2.1011672640061339E-2</v>
      </c>
      <c r="O10" s="326">
        <v>1.7438993324513194E-2</v>
      </c>
      <c r="P10" s="326">
        <v>8.3393928932742802E-3</v>
      </c>
      <c r="Q10" s="326">
        <v>4.5368010236884939E-3</v>
      </c>
      <c r="R10" s="326">
        <v>6.1577151717848513E-4</v>
      </c>
      <c r="S10" s="327">
        <v>4.046221990855866E-2</v>
      </c>
      <c r="T10" s="328">
        <v>0</v>
      </c>
      <c r="V10" s="314"/>
    </row>
    <row r="12" spans="1:22" s="733" customFormat="1" x14ac:dyDescent="0.25">
      <c r="B12" s="796" t="s">
        <v>8</v>
      </c>
      <c r="C12" s="797"/>
      <c r="D12" s="797"/>
      <c r="E12" s="797"/>
      <c r="F12" s="797"/>
      <c r="G12" s="797"/>
      <c r="H12" s="797"/>
      <c r="I12" s="797"/>
      <c r="J12" s="797"/>
      <c r="K12" s="797"/>
      <c r="L12" s="797"/>
      <c r="M12" s="797"/>
      <c r="N12" s="797"/>
      <c r="O12" s="797"/>
      <c r="P12" s="797"/>
      <c r="Q12" s="797"/>
      <c r="R12" s="797"/>
      <c r="S12" s="797"/>
      <c r="T12" s="797"/>
    </row>
    <row r="13" spans="1:22" s="733" customFormat="1" x14ac:dyDescent="0.25">
      <c r="B13" s="798" t="s">
        <v>109</v>
      </c>
      <c r="C13" s="799">
        <f>C5</f>
        <v>0.81746627157689233</v>
      </c>
      <c r="D13" s="799"/>
      <c r="E13" s="799"/>
      <c r="F13" s="799"/>
      <c r="G13" s="799"/>
      <c r="H13" s="799"/>
      <c r="I13" s="799"/>
      <c r="J13" s="799"/>
      <c r="K13" s="799">
        <f t="shared" ref="I13:T18" si="0">K5</f>
        <v>0.75759677228360878</v>
      </c>
      <c r="L13" s="799"/>
      <c r="M13" s="799"/>
      <c r="N13" s="799"/>
      <c r="O13" s="799"/>
      <c r="P13" s="799"/>
      <c r="Q13" s="799"/>
      <c r="R13" s="799"/>
      <c r="S13" s="799">
        <f t="shared" si="0"/>
        <v>0.742296519085343</v>
      </c>
      <c r="T13" s="799">
        <f t="shared" si="0"/>
        <v>0.78805015301731229</v>
      </c>
    </row>
    <row r="14" spans="1:22" s="733" customFormat="1" x14ac:dyDescent="0.25">
      <c r="B14" s="798" t="s">
        <v>115</v>
      </c>
      <c r="C14" s="799">
        <f t="shared" ref="C14:C17" si="1">C6</f>
        <v>7.2049889903047906E-2</v>
      </c>
      <c r="D14" s="799"/>
      <c r="E14" s="799"/>
      <c r="F14" s="799"/>
      <c r="G14" s="799"/>
      <c r="H14" s="799"/>
      <c r="I14" s="799">
        <f>I6</f>
        <v>9.5870107279906178E-2</v>
      </c>
      <c r="J14" s="799"/>
      <c r="K14" s="799"/>
      <c r="L14" s="799"/>
      <c r="M14" s="799"/>
      <c r="N14" s="799"/>
      <c r="O14" s="799"/>
      <c r="P14" s="799"/>
      <c r="Q14" s="799"/>
      <c r="R14" s="799"/>
      <c r="S14" s="799"/>
      <c r="T14" s="799">
        <f t="shared" si="0"/>
        <v>0.11801503295795668</v>
      </c>
    </row>
    <row r="15" spans="1:22" s="733" customFormat="1" x14ac:dyDescent="0.25">
      <c r="B15" s="798" t="s">
        <v>111</v>
      </c>
      <c r="C15" s="799">
        <f t="shared" si="1"/>
        <v>2.1002121434837349E-2</v>
      </c>
      <c r="D15" s="799"/>
      <c r="E15" s="799"/>
      <c r="F15" s="799"/>
      <c r="G15" s="799"/>
      <c r="H15" s="799"/>
      <c r="I15" s="799"/>
      <c r="J15" s="799"/>
      <c r="K15" s="799"/>
      <c r="L15" s="799"/>
      <c r="M15" s="799"/>
      <c r="N15" s="799"/>
      <c r="O15" s="799"/>
      <c r="P15" s="799"/>
      <c r="Q15" s="799"/>
      <c r="R15" s="799"/>
      <c r="S15" s="799"/>
      <c r="T15" s="799">
        <f t="shared" si="0"/>
        <v>2.1261087911748695E-2</v>
      </c>
    </row>
    <row r="16" spans="1:22" s="733" customFormat="1" x14ac:dyDescent="0.25">
      <c r="B16" s="798" t="s">
        <v>112</v>
      </c>
      <c r="C16" s="799">
        <f t="shared" si="1"/>
        <v>7.6611254050302946E-2</v>
      </c>
      <c r="D16" s="799"/>
      <c r="E16" s="799"/>
      <c r="F16" s="799"/>
      <c r="G16" s="799"/>
      <c r="H16" s="799"/>
      <c r="I16" s="799"/>
      <c r="J16" s="799"/>
      <c r="K16" s="799">
        <f t="shared" si="0"/>
        <v>4.7495317156703097E-2</v>
      </c>
      <c r="L16" s="799"/>
      <c r="M16" s="799"/>
      <c r="N16" s="799"/>
      <c r="O16" s="799"/>
      <c r="P16" s="799"/>
      <c r="Q16" s="799"/>
      <c r="R16" s="799"/>
      <c r="S16" s="799"/>
      <c r="T16" s="799">
        <f t="shared" si="0"/>
        <v>7.0458415668886998E-2</v>
      </c>
    </row>
    <row r="17" spans="2:20" s="733" customFormat="1" x14ac:dyDescent="0.25">
      <c r="B17" s="798" t="s">
        <v>113</v>
      </c>
      <c r="C17" s="799">
        <f t="shared" si="1"/>
        <v>1.2870463034919406E-2</v>
      </c>
      <c r="D17" s="799"/>
      <c r="E17" s="799"/>
      <c r="F17" s="799"/>
      <c r="G17" s="799"/>
      <c r="H17" s="799"/>
      <c r="I17" s="799"/>
      <c r="J17" s="799"/>
      <c r="K17" s="799">
        <f t="shared" si="0"/>
        <v>1.0105444915430266E-2</v>
      </c>
      <c r="L17" s="799"/>
      <c r="M17" s="799"/>
      <c r="N17" s="799"/>
      <c r="O17" s="799"/>
      <c r="P17" s="799"/>
      <c r="Q17" s="799"/>
      <c r="R17" s="799"/>
      <c r="S17" s="799">
        <f t="shared" si="0"/>
        <v>0</v>
      </c>
      <c r="T17" s="799">
        <f t="shared" si="0"/>
        <v>2.2153104440954625E-3</v>
      </c>
    </row>
    <row r="18" spans="2:20" s="733" customFormat="1" x14ac:dyDescent="0.25">
      <c r="B18" s="798" t="s">
        <v>114</v>
      </c>
      <c r="C18" s="799"/>
      <c r="D18" s="799"/>
      <c r="E18" s="799"/>
      <c r="F18" s="799"/>
      <c r="G18" s="799"/>
      <c r="H18" s="799"/>
      <c r="I18" s="799">
        <f t="shared" si="0"/>
        <v>5.4194597069460455E-2</v>
      </c>
      <c r="J18" s="799"/>
      <c r="K18" s="799"/>
      <c r="L18" s="799"/>
      <c r="M18" s="799"/>
      <c r="N18" s="799"/>
      <c r="O18" s="799"/>
      <c r="P18" s="799"/>
      <c r="Q18" s="799"/>
      <c r="R18" s="799"/>
      <c r="S18" s="799">
        <f t="shared" si="0"/>
        <v>4.046221990855866E-2</v>
      </c>
      <c r="T18" s="799"/>
    </row>
    <row r="19" spans="2:20" s="733" customFormat="1" x14ac:dyDescent="0.25">
      <c r="B19" s="800"/>
    </row>
    <row r="21" spans="2:20" s="432" customFormat="1" x14ac:dyDescent="0.25">
      <c r="B21" s="373"/>
    </row>
    <row r="22" spans="2:20" s="432" customFormat="1" x14ac:dyDescent="0.25">
      <c r="B22" s="373"/>
    </row>
    <row r="23" spans="2:20" s="432" customFormat="1" x14ac:dyDescent="0.25">
      <c r="B23" s="373"/>
    </row>
    <row r="24" spans="2:20" s="432" customFormat="1" x14ac:dyDescent="0.25">
      <c r="B24" s="373"/>
    </row>
    <row r="25" spans="2:20" s="432" customFormat="1" x14ac:dyDescent="0.25">
      <c r="B25" s="373"/>
    </row>
    <row r="26" spans="2:20" s="432" customFormat="1" x14ac:dyDescent="0.25">
      <c r="B26" s="373"/>
    </row>
    <row r="27" spans="2:20" s="432" customFormat="1" x14ac:dyDescent="0.25">
      <c r="B27" s="373"/>
    </row>
    <row r="28" spans="2:20" s="432" customFormat="1" x14ac:dyDescent="0.25">
      <c r="B28" s="373"/>
    </row>
    <row r="29" spans="2:20" s="432" customFormat="1" x14ac:dyDescent="0.25">
      <c r="B29" s="373"/>
    </row>
    <row r="30" spans="2:20" s="432" customFormat="1" x14ac:dyDescent="0.25">
      <c r="B30" s="373"/>
    </row>
    <row r="31" spans="2:20" s="432" customFormat="1" x14ac:dyDescent="0.25">
      <c r="B31" s="373"/>
    </row>
    <row r="32" spans="2:20" s="432" customFormat="1" x14ac:dyDescent="0.25">
      <c r="B32" s="373"/>
    </row>
    <row r="33" spans="2:2" s="432" customFormat="1" x14ac:dyDescent="0.25">
      <c r="B33" s="373"/>
    </row>
    <row r="34" spans="2:2" s="432" customFormat="1" x14ac:dyDescent="0.25">
      <c r="B34" s="373"/>
    </row>
    <row r="35" spans="2:2" s="432" customFormat="1" x14ac:dyDescent="0.25">
      <c r="B35" s="373"/>
    </row>
    <row r="36" spans="2:2" s="432" customFormat="1" x14ac:dyDescent="0.25">
      <c r="B36" s="373"/>
    </row>
    <row r="37" spans="2:2" s="432" customFormat="1" x14ac:dyDescent="0.25">
      <c r="B37" s="373"/>
    </row>
    <row r="38" spans="2:2" s="432" customFormat="1" x14ac:dyDescent="0.25">
      <c r="B38" s="373"/>
    </row>
    <row r="39" spans="2:2" s="432" customFormat="1" x14ac:dyDescent="0.25">
      <c r="B39" s="373"/>
    </row>
    <row r="40" spans="2:2" s="432" customFormat="1" x14ac:dyDescent="0.25">
      <c r="B40" s="373"/>
    </row>
    <row r="41" spans="2:2" s="432" customFormat="1" x14ac:dyDescent="0.25">
      <c r="B41" s="373"/>
    </row>
    <row r="42" spans="2:2" s="432" customFormat="1" x14ac:dyDescent="0.25">
      <c r="B42" s="373"/>
    </row>
    <row r="43" spans="2:2" s="432" customFormat="1" x14ac:dyDescent="0.25">
      <c r="B43" s="373"/>
    </row>
    <row r="44" spans="2:2" s="432" customFormat="1" x14ac:dyDescent="0.25">
      <c r="B44" s="373"/>
    </row>
    <row r="45" spans="2:2" s="432" customFormat="1" x14ac:dyDescent="0.25">
      <c r="B45" s="373"/>
    </row>
    <row r="46" spans="2:2" s="432" customFormat="1" x14ac:dyDescent="0.25">
      <c r="B46" s="373"/>
    </row>
    <row r="47" spans="2:2" s="432" customFormat="1" x14ac:dyDescent="0.25">
      <c r="B47" s="373"/>
    </row>
    <row r="48" spans="2:2" s="432" customFormat="1" x14ac:dyDescent="0.25">
      <c r="B48" s="373"/>
    </row>
    <row r="49" spans="2:2" s="432" customFormat="1" x14ac:dyDescent="0.25">
      <c r="B49" s="373"/>
    </row>
  </sheetData>
  <hyperlinks>
    <hyperlink ref="A2" location="SOMMAIRE!A1" display="Retour sommaire"/>
  </hyperlinks>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
  <sheetViews>
    <sheetView zoomScale="90" zoomScaleNormal="90" workbookViewId="0">
      <selection activeCell="A2" sqref="A2:B2"/>
    </sheetView>
  </sheetViews>
  <sheetFormatPr baseColWidth="10" defaultColWidth="11.5703125" defaultRowHeight="15" x14ac:dyDescent="0.25"/>
  <cols>
    <col min="1" max="1" width="7.7109375" style="363" customWidth="1"/>
    <col min="2" max="2" width="44.42578125" style="363" customWidth="1"/>
    <col min="3" max="24" width="11" style="363" customWidth="1"/>
    <col min="25" max="16384" width="11.5703125" style="363"/>
  </cols>
  <sheetData>
    <row r="1" spans="1:20" ht="15.75" x14ac:dyDescent="0.25">
      <c r="A1" s="414" t="s">
        <v>359</v>
      </c>
    </row>
    <row r="2" spans="1:20" ht="16.5" thickBot="1" x14ac:dyDescent="0.3">
      <c r="A2" s="389" t="s">
        <v>379</v>
      </c>
      <c r="B2" s="3"/>
    </row>
    <row r="3" spans="1:20" ht="15.75" thickBot="1" x14ac:dyDescent="0.3">
      <c r="B3" s="364" t="s">
        <v>116</v>
      </c>
      <c r="C3" s="365">
        <v>2004</v>
      </c>
      <c r="D3" s="366">
        <v>2005</v>
      </c>
      <c r="E3" s="366">
        <v>2006</v>
      </c>
      <c r="F3" s="366">
        <v>2007</v>
      </c>
      <c r="G3" s="366">
        <v>2008</v>
      </c>
      <c r="H3" s="366">
        <v>2009</v>
      </c>
      <c r="I3" s="366">
        <v>2010</v>
      </c>
      <c r="J3" s="366">
        <v>2011</v>
      </c>
      <c r="K3" s="366">
        <v>2012</v>
      </c>
      <c r="L3" s="366">
        <v>2013</v>
      </c>
      <c r="M3" s="366">
        <v>2014</v>
      </c>
      <c r="N3" s="366">
        <v>2015</v>
      </c>
      <c r="O3" s="366">
        <v>2016</v>
      </c>
      <c r="P3" s="366">
        <v>2017</v>
      </c>
      <c r="Q3" s="367">
        <v>2018</v>
      </c>
      <c r="R3" s="367">
        <v>2019</v>
      </c>
      <c r="S3" s="367">
        <v>2020</v>
      </c>
      <c r="T3" s="368">
        <v>2021</v>
      </c>
    </row>
    <row r="4" spans="1:20" x14ac:dyDescent="0.25">
      <c r="B4" s="369" t="s">
        <v>117</v>
      </c>
      <c r="C4" s="332">
        <v>0.9316896889775409</v>
      </c>
      <c r="D4" s="332">
        <v>0.93047527775027683</v>
      </c>
      <c r="E4" s="332">
        <v>0.92700131863569923</v>
      </c>
      <c r="F4" s="332">
        <v>0.92327534177030113</v>
      </c>
      <c r="G4" s="332">
        <v>0.91567239923055832</v>
      </c>
      <c r="H4" s="332">
        <v>0.91371063337361813</v>
      </c>
      <c r="I4" s="332">
        <v>0.91769771521714993</v>
      </c>
      <c r="J4" s="332">
        <v>0.92253083826761584</v>
      </c>
      <c r="K4" s="332">
        <v>0.92315281881538613</v>
      </c>
      <c r="L4" s="332">
        <v>0.92474537371715682</v>
      </c>
      <c r="M4" s="332">
        <v>0.93086158567253241</v>
      </c>
      <c r="N4" s="332">
        <v>0.9353957945934116</v>
      </c>
      <c r="O4" s="332">
        <v>0.9062610046335593</v>
      </c>
      <c r="P4" s="332">
        <v>0.90170697682456569</v>
      </c>
      <c r="Q4" s="333">
        <v>0.90061955874919897</v>
      </c>
      <c r="R4" s="333">
        <v>0.8964525407731242</v>
      </c>
      <c r="S4" s="333">
        <v>0.89175965245844513</v>
      </c>
      <c r="T4" s="334">
        <v>0.89827147945077046</v>
      </c>
    </row>
    <row r="5" spans="1:20" x14ac:dyDescent="0.25">
      <c r="B5" s="370" t="s">
        <v>118</v>
      </c>
      <c r="C5" s="335">
        <v>2.1897092269285656E-2</v>
      </c>
      <c r="D5" s="335">
        <v>3.1266794836779452E-2</v>
      </c>
      <c r="E5" s="335">
        <v>3.7478800542384387E-2</v>
      </c>
      <c r="F5" s="335">
        <v>3.9003937997028934E-2</v>
      </c>
      <c r="G5" s="335">
        <v>4.5971669153616869E-2</v>
      </c>
      <c r="H5" s="335">
        <v>4.6770865052685746E-2</v>
      </c>
      <c r="I5" s="335">
        <v>4.6065609800117709E-2</v>
      </c>
      <c r="J5" s="335">
        <v>3.5613443131845925E-2</v>
      </c>
      <c r="K5" s="335">
        <v>3.2032420252613561E-2</v>
      </c>
      <c r="L5" s="335">
        <v>2.6316187692150037E-2</v>
      </c>
      <c r="M5" s="335">
        <v>2.6652676640525806E-2</v>
      </c>
      <c r="N5" s="335">
        <v>2.6848536911196763E-2</v>
      </c>
      <c r="O5" s="335">
        <v>2.6246687545011589E-2</v>
      </c>
      <c r="P5" s="335">
        <v>2.3817201090280297E-2</v>
      </c>
      <c r="Q5" s="336">
        <v>2.3965816443448883E-2</v>
      </c>
      <c r="R5" s="336">
        <v>2.6452142398794395E-2</v>
      </c>
      <c r="S5" s="336">
        <v>2.721435938009624E-2</v>
      </c>
      <c r="T5" s="337">
        <v>2.67234314471189E-2</v>
      </c>
    </row>
    <row r="6" spans="1:20" x14ac:dyDescent="0.25">
      <c r="B6" s="371" t="s">
        <v>119</v>
      </c>
      <c r="C6" s="338">
        <v>2.9406559334234039E-2</v>
      </c>
      <c r="D6" s="338">
        <v>2.1750671855129054E-2</v>
      </c>
      <c r="E6" s="338">
        <v>2.2287659600328451E-2</v>
      </c>
      <c r="F6" s="338">
        <v>2.405474399380093E-2</v>
      </c>
      <c r="G6" s="338">
        <v>2.3219681869519504E-2</v>
      </c>
      <c r="H6" s="338">
        <v>2.3551685786036933E-2</v>
      </c>
      <c r="I6" s="338">
        <v>2.1013842060058269E-2</v>
      </c>
      <c r="J6" s="338">
        <v>2.7339248038073759E-2</v>
      </c>
      <c r="K6" s="338">
        <v>2.9323819540290581E-2</v>
      </c>
      <c r="L6" s="338">
        <v>3.3403872754034954E-2</v>
      </c>
      <c r="M6" s="338">
        <v>2.7266667895977481E-2</v>
      </c>
      <c r="N6" s="338">
        <v>2.2463457121379413E-2</v>
      </c>
      <c r="O6" s="338">
        <v>5.84628501144163E-2</v>
      </c>
      <c r="P6" s="338">
        <v>6.5080480449435874E-2</v>
      </c>
      <c r="Q6" s="339">
        <v>6.6085257976707959E-2</v>
      </c>
      <c r="R6" s="339">
        <v>5.0629454294609737E-2</v>
      </c>
      <c r="S6" s="339">
        <v>5.3967188231528601E-2</v>
      </c>
      <c r="T6" s="340">
        <v>4.1399987904692889E-2</v>
      </c>
    </row>
    <row r="7" spans="1:20" ht="15.75" thickBot="1" x14ac:dyDescent="0.3">
      <c r="B7" s="372" t="s">
        <v>120</v>
      </c>
      <c r="C7" s="341">
        <v>1.7006659418939387E-2</v>
      </c>
      <c r="D7" s="341">
        <v>1.6507255557814772E-2</v>
      </c>
      <c r="E7" s="341">
        <v>1.3232221221587908E-2</v>
      </c>
      <c r="F7" s="341">
        <v>1.3665976238868883E-2</v>
      </c>
      <c r="G7" s="341">
        <v>1.5136249746305515E-2</v>
      </c>
      <c r="H7" s="341">
        <v>1.5966815787659298E-2</v>
      </c>
      <c r="I7" s="341">
        <v>1.5222832922673938E-2</v>
      </c>
      <c r="J7" s="341">
        <v>1.4516470562464542E-2</v>
      </c>
      <c r="K7" s="341">
        <v>1.5490941391709657E-2</v>
      </c>
      <c r="L7" s="341">
        <v>1.5534565836657953E-2</v>
      </c>
      <c r="M7" s="341">
        <v>1.5219069790964443E-2</v>
      </c>
      <c r="N7" s="341">
        <v>1.5292211374012075E-2</v>
      </c>
      <c r="O7" s="341">
        <v>9.0294577070127967E-3</v>
      </c>
      <c r="P7" s="341">
        <v>9.3953416357181914E-3</v>
      </c>
      <c r="Q7" s="342">
        <v>9.3293668306444286E-3</v>
      </c>
      <c r="R7" s="342">
        <v>2.6465862533471825E-2</v>
      </c>
      <c r="S7" s="342">
        <v>2.7058799929929763E-2</v>
      </c>
      <c r="T7" s="343">
        <v>3.3605101197417761E-2</v>
      </c>
    </row>
    <row r="9" spans="1:20" x14ac:dyDescent="0.25">
      <c r="B9" s="373"/>
    </row>
  </sheetData>
  <hyperlinks>
    <hyperlink ref="A2" location="SOMMAIRE!A1" display="Retour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
  <sheetViews>
    <sheetView workbookViewId="0">
      <selection activeCell="A2" sqref="A2:B2"/>
    </sheetView>
  </sheetViews>
  <sheetFormatPr baseColWidth="10" defaultColWidth="11.42578125" defaultRowHeight="15" x14ac:dyDescent="0.25"/>
  <cols>
    <col min="1" max="1" width="26.7109375" style="2" customWidth="1"/>
    <col min="2" max="2" width="28.28515625" style="331" customWidth="1"/>
    <col min="3" max="12" width="12.85546875" style="2" customWidth="1"/>
    <col min="13" max="17" width="10.28515625" style="2" customWidth="1"/>
    <col min="18" max="18" width="26.28515625" style="2" customWidth="1"/>
    <col min="19" max="20" width="30.42578125" style="2" customWidth="1"/>
    <col min="21" max="16384" width="11.42578125" style="2"/>
  </cols>
  <sheetData>
    <row r="1" spans="1:35" ht="15.75" x14ac:dyDescent="0.25">
      <c r="A1" s="1" t="s">
        <v>360</v>
      </c>
      <c r="B1" s="299"/>
      <c r="C1" s="300"/>
      <c r="D1" s="300"/>
      <c r="E1" s="300"/>
      <c r="F1" s="300"/>
      <c r="G1" s="300"/>
      <c r="H1" s="300"/>
      <c r="I1" s="300"/>
      <c r="J1" s="300"/>
      <c r="K1" s="300"/>
      <c r="L1" s="300"/>
      <c r="M1" s="300"/>
      <c r="N1" s="244"/>
    </row>
    <row r="2" spans="1:35" ht="15.75" x14ac:dyDescent="0.25">
      <c r="A2" s="389" t="s">
        <v>379</v>
      </c>
      <c r="B2" s="3"/>
      <c r="C2" s="300"/>
      <c r="D2" s="300"/>
      <c r="E2" s="300"/>
      <c r="F2" s="300"/>
      <c r="G2" s="300"/>
      <c r="H2" s="300"/>
      <c r="I2" s="300"/>
      <c r="J2" s="300"/>
      <c r="K2" s="300"/>
      <c r="L2" s="300"/>
      <c r="M2" s="300"/>
      <c r="N2" s="300"/>
    </row>
    <row r="3" spans="1:35" ht="16.5" thickBot="1" x14ac:dyDescent="0.3">
      <c r="A3" s="1"/>
      <c r="B3" s="299"/>
      <c r="C3" s="300"/>
      <c r="D3" s="300"/>
      <c r="E3" s="300"/>
      <c r="F3" s="300"/>
      <c r="G3" s="300"/>
      <c r="H3" s="300"/>
      <c r="I3" s="300"/>
      <c r="J3" s="300"/>
      <c r="K3" s="300"/>
      <c r="L3" s="300"/>
      <c r="M3" s="300"/>
      <c r="N3" s="300"/>
      <c r="R3" s="329" t="s">
        <v>2</v>
      </c>
      <c r="S3" s="329"/>
      <c r="T3" s="329"/>
      <c r="U3" s="329"/>
      <c r="V3" s="329"/>
      <c r="W3" s="329"/>
      <c r="X3" s="329"/>
      <c r="Y3" s="329"/>
      <c r="Z3" s="329"/>
      <c r="AA3" s="329"/>
      <c r="AB3" s="329"/>
    </row>
    <row r="4" spans="1:35" ht="65.25" customHeight="1" thickBot="1" x14ac:dyDescent="0.3">
      <c r="A4" s="1"/>
      <c r="B4" s="344"/>
      <c r="C4" s="345" t="s">
        <v>143</v>
      </c>
      <c r="D4" s="345" t="s">
        <v>144</v>
      </c>
      <c r="E4" s="345" t="s">
        <v>145</v>
      </c>
      <c r="F4" s="345" t="s">
        <v>121</v>
      </c>
      <c r="G4" s="345" t="s">
        <v>122</v>
      </c>
      <c r="H4" s="345" t="s">
        <v>123</v>
      </c>
      <c r="I4" s="345" t="s">
        <v>124</v>
      </c>
      <c r="J4" s="345" t="s">
        <v>125</v>
      </c>
      <c r="K4" s="345" t="s">
        <v>126</v>
      </c>
      <c r="L4" s="345" t="s">
        <v>114</v>
      </c>
      <c r="M4" s="300"/>
      <c r="N4" s="346" t="s">
        <v>127</v>
      </c>
      <c r="R4" s="329"/>
      <c r="S4" s="347" t="s">
        <v>143</v>
      </c>
      <c r="T4" s="347" t="s">
        <v>144</v>
      </c>
      <c r="U4" s="347" t="s">
        <v>145</v>
      </c>
      <c r="V4" s="347" t="s">
        <v>121</v>
      </c>
      <c r="W4" s="347" t="s">
        <v>122</v>
      </c>
      <c r="X4" s="347" t="s">
        <v>123</v>
      </c>
      <c r="Y4" s="347" t="s">
        <v>124</v>
      </c>
      <c r="Z4" s="347" t="s">
        <v>125</v>
      </c>
      <c r="AA4" s="347" t="s">
        <v>126</v>
      </c>
      <c r="AB4" s="347" t="s">
        <v>114</v>
      </c>
    </row>
    <row r="5" spans="1:35" ht="15.75" x14ac:dyDescent="0.25">
      <c r="A5" s="1"/>
      <c r="B5" s="348" t="s">
        <v>146</v>
      </c>
      <c r="C5" s="349">
        <v>0.10434156923735062</v>
      </c>
      <c r="D5" s="349">
        <v>0.36524998932283964</v>
      </c>
      <c r="E5" s="349">
        <v>0.1431338594404675</v>
      </c>
      <c r="F5" s="349">
        <v>1.9181757123004566E-2</v>
      </c>
      <c r="G5" s="349">
        <v>0.1171674195427506</v>
      </c>
      <c r="H5" s="349">
        <v>6.5561857537040538E-2</v>
      </c>
      <c r="I5" s="349">
        <v>0</v>
      </c>
      <c r="J5" s="349">
        <v>1.275336844747363E-2</v>
      </c>
      <c r="K5" s="349">
        <v>2.6356768842086351E-3</v>
      </c>
      <c r="L5" s="350">
        <v>7.3369275404747162E-3</v>
      </c>
      <c r="M5" s="300"/>
      <c r="N5" s="351">
        <v>150.51143267096995</v>
      </c>
      <c r="O5" s="352"/>
      <c r="P5" s="302"/>
      <c r="R5" s="329" t="s">
        <v>165</v>
      </c>
      <c r="S5" s="330">
        <v>0.10434156923735062</v>
      </c>
      <c r="T5" s="330">
        <v>0.36524998932283964</v>
      </c>
      <c r="U5" s="330">
        <v>0.1431338594404675</v>
      </c>
      <c r="V5" s="330" t="s">
        <v>150</v>
      </c>
      <c r="W5" s="330">
        <v>0.1171674195427506</v>
      </c>
      <c r="X5" s="330">
        <v>6.5561857537040538E-2</v>
      </c>
      <c r="Y5" s="330" t="s">
        <v>150</v>
      </c>
      <c r="Z5" s="330" t="s">
        <v>150</v>
      </c>
      <c r="AA5" s="330" t="s">
        <v>150</v>
      </c>
      <c r="AB5" s="330" t="s">
        <v>150</v>
      </c>
      <c r="AC5" s="353"/>
      <c r="AD5" s="353"/>
      <c r="AE5" s="353"/>
      <c r="AF5" s="353"/>
      <c r="AG5" s="353"/>
      <c r="AH5" s="353"/>
      <c r="AI5" s="353"/>
    </row>
    <row r="6" spans="1:35" ht="15.75" x14ac:dyDescent="0.25">
      <c r="A6" s="1"/>
      <c r="B6" s="354" t="s">
        <v>88</v>
      </c>
      <c r="C6" s="355">
        <v>0.34346388041652792</v>
      </c>
      <c r="D6" s="355">
        <v>0.51983703941495485</v>
      </c>
      <c r="E6" s="355">
        <v>6.5575313735897992E-2</v>
      </c>
      <c r="F6" s="355">
        <v>0</v>
      </c>
      <c r="G6" s="355">
        <v>4.2830354296471045E-3</v>
      </c>
      <c r="H6" s="355">
        <v>4.7346385317068786E-2</v>
      </c>
      <c r="I6" s="355">
        <v>0</v>
      </c>
      <c r="J6" s="355">
        <v>1.4084384103055974E-2</v>
      </c>
      <c r="K6" s="355">
        <v>5.4099615828473255E-3</v>
      </c>
      <c r="L6" s="356">
        <v>0</v>
      </c>
      <c r="M6" s="300"/>
      <c r="N6" s="357">
        <v>93.520130192572978</v>
      </c>
      <c r="O6" s="352"/>
      <c r="P6" s="302"/>
      <c r="R6" s="329" t="s">
        <v>166</v>
      </c>
      <c r="S6" s="330">
        <v>0.34346388041652792</v>
      </c>
      <c r="T6" s="330">
        <v>0.51983703941495485</v>
      </c>
      <c r="U6" s="330">
        <v>6.5575313735897992E-2</v>
      </c>
      <c r="V6" s="330" t="s">
        <v>150</v>
      </c>
      <c r="W6" s="330" t="s">
        <v>150</v>
      </c>
      <c r="X6" s="330">
        <v>4.7346385317068786E-2</v>
      </c>
      <c r="Y6" s="330" t="s">
        <v>150</v>
      </c>
      <c r="Z6" s="330" t="s">
        <v>150</v>
      </c>
      <c r="AA6" s="330" t="s">
        <v>150</v>
      </c>
      <c r="AB6" s="330" t="s">
        <v>150</v>
      </c>
    </row>
    <row r="7" spans="1:35" ht="15.75" x14ac:dyDescent="0.25">
      <c r="A7" s="1"/>
      <c r="B7" s="354" t="s">
        <v>91</v>
      </c>
      <c r="C7" s="355">
        <v>4.6034127452747667E-4</v>
      </c>
      <c r="D7" s="355">
        <v>0.58792710252888214</v>
      </c>
      <c r="E7" s="355">
        <v>0.1826197915715729</v>
      </c>
      <c r="F7" s="355">
        <v>0.13947034851815113</v>
      </c>
      <c r="G7" s="355">
        <v>1.6992276237776716E-2</v>
      </c>
      <c r="H7" s="355">
        <v>6.5075128043555952E-3</v>
      </c>
      <c r="I7" s="355">
        <v>6.6922099330799997E-3</v>
      </c>
      <c r="J7" s="355">
        <v>0</v>
      </c>
      <c r="K7" s="355">
        <v>5.9330417131654031E-2</v>
      </c>
      <c r="L7" s="356">
        <v>0</v>
      </c>
      <c r="M7" s="300"/>
      <c r="N7" s="357">
        <v>19.093397143504184</v>
      </c>
      <c r="O7" s="352"/>
      <c r="P7" s="302"/>
      <c r="R7" s="329" t="s">
        <v>167</v>
      </c>
      <c r="S7" s="330" t="s">
        <v>150</v>
      </c>
      <c r="T7" s="330">
        <v>0.58792710252888214</v>
      </c>
      <c r="U7" s="330">
        <v>0.1826197915715729</v>
      </c>
      <c r="V7" s="330">
        <v>0.13947034851815113</v>
      </c>
      <c r="W7" s="330" t="s">
        <v>150</v>
      </c>
      <c r="X7" s="330" t="s">
        <v>150</v>
      </c>
      <c r="Y7" s="330" t="s">
        <v>150</v>
      </c>
      <c r="Z7" s="330" t="s">
        <v>150</v>
      </c>
      <c r="AA7" s="330">
        <v>5.9330417131654031E-2</v>
      </c>
      <c r="AB7" s="330" t="s">
        <v>150</v>
      </c>
    </row>
    <row r="8" spans="1:35" ht="15.75" x14ac:dyDescent="0.25">
      <c r="A8" s="1"/>
      <c r="B8" s="354" t="s">
        <v>147</v>
      </c>
      <c r="C8" s="355">
        <v>0.16447202061131172</v>
      </c>
      <c r="D8" s="355">
        <v>0.80911849572165384</v>
      </c>
      <c r="E8" s="355">
        <v>0</v>
      </c>
      <c r="F8" s="355">
        <v>1.6040536520103245E-3</v>
      </c>
      <c r="G8" s="355">
        <v>2.0998744515154051E-5</v>
      </c>
      <c r="H8" s="355">
        <v>0</v>
      </c>
      <c r="I8" s="355">
        <v>0</v>
      </c>
      <c r="J8" s="355">
        <v>1.4160012696045034E-2</v>
      </c>
      <c r="K8" s="355">
        <v>8.6966302581937508E-4</v>
      </c>
      <c r="L8" s="356">
        <v>9.754755548644644E-3</v>
      </c>
      <c r="M8" s="300"/>
      <c r="N8" s="357">
        <v>79.924434472204808</v>
      </c>
      <c r="O8" s="352"/>
      <c r="P8" s="302"/>
      <c r="R8" s="329" t="s">
        <v>168</v>
      </c>
      <c r="S8" s="330">
        <v>0.16447202061131172</v>
      </c>
      <c r="T8" s="330">
        <v>0.80911849572165384</v>
      </c>
      <c r="U8" s="330" t="s">
        <v>150</v>
      </c>
      <c r="V8" s="330" t="s">
        <v>150</v>
      </c>
      <c r="W8" s="330" t="s">
        <v>150</v>
      </c>
      <c r="X8" s="330" t="s">
        <v>150</v>
      </c>
      <c r="Y8" s="330" t="s">
        <v>150</v>
      </c>
      <c r="Z8" s="330" t="s">
        <v>150</v>
      </c>
      <c r="AA8" s="330" t="s">
        <v>150</v>
      </c>
      <c r="AB8" s="330" t="s">
        <v>150</v>
      </c>
    </row>
    <row r="9" spans="1:35" ht="15.75" thickBot="1" x14ac:dyDescent="0.3">
      <c r="B9" s="358" t="s">
        <v>148</v>
      </c>
      <c r="C9" s="359">
        <v>0.10434156923735062</v>
      </c>
      <c r="D9" s="359">
        <v>0.26118537353581556</v>
      </c>
      <c r="E9" s="359">
        <v>8.2064687234794487E-2</v>
      </c>
      <c r="F9" s="359">
        <v>2.2787878115621715E-2</v>
      </c>
      <c r="G9" s="359">
        <v>7.1812380796907834E-4</v>
      </c>
      <c r="H9" s="359">
        <v>4.6731549705194033E-7</v>
      </c>
      <c r="I9" s="359">
        <v>0.33792815368878298</v>
      </c>
      <c r="J9" s="359">
        <v>0.14692251882641025</v>
      </c>
      <c r="K9" s="359">
        <v>4.4051228237758505E-2</v>
      </c>
      <c r="L9" s="360">
        <v>0</v>
      </c>
      <c r="N9" s="361">
        <v>21.398819562129997</v>
      </c>
      <c r="O9" s="352"/>
      <c r="P9" s="302"/>
      <c r="R9" s="329" t="s">
        <v>169</v>
      </c>
      <c r="S9" s="330">
        <v>0.10434156923735062</v>
      </c>
      <c r="T9" s="330">
        <v>0.26118537353581556</v>
      </c>
      <c r="U9" s="330">
        <v>8.2064687234794487E-2</v>
      </c>
      <c r="V9" s="330" t="s">
        <v>150</v>
      </c>
      <c r="W9" s="330" t="s">
        <v>150</v>
      </c>
      <c r="X9" s="330" t="s">
        <v>150</v>
      </c>
      <c r="Y9" s="330">
        <v>0.33792815368878298</v>
      </c>
      <c r="Z9" s="330">
        <v>0.14692251882641025</v>
      </c>
      <c r="AA9" s="330" t="s">
        <v>150</v>
      </c>
      <c r="AB9" s="330" t="s">
        <v>150</v>
      </c>
    </row>
    <row r="10" spans="1:35" x14ac:dyDescent="0.25">
      <c r="L10" s="29"/>
      <c r="N10" s="362"/>
    </row>
  </sheetData>
  <hyperlinks>
    <hyperlink ref="A2" location="SOMMAIRE!A1" display="Retour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20"/>
  <sheetViews>
    <sheetView workbookViewId="0">
      <selection activeCell="A2" sqref="A2:B2"/>
    </sheetView>
  </sheetViews>
  <sheetFormatPr baseColWidth="10" defaultColWidth="11.42578125" defaultRowHeight="15" x14ac:dyDescent="0.25"/>
  <cols>
    <col min="1" max="1" width="26.7109375" style="2" customWidth="1"/>
    <col min="2" max="2" width="28.28515625" style="331" customWidth="1"/>
    <col min="3" max="11" width="12.85546875" style="2" customWidth="1"/>
    <col min="12" max="16" width="10.28515625" style="2" customWidth="1"/>
    <col min="17" max="17" width="26.28515625" style="2" customWidth="1"/>
    <col min="18" max="18" width="30.42578125" style="2" customWidth="1"/>
    <col min="19" max="16384" width="11.42578125" style="2"/>
  </cols>
  <sheetData>
    <row r="1" spans="1:33" ht="15.75" x14ac:dyDescent="0.25">
      <c r="A1" s="1" t="s">
        <v>361</v>
      </c>
      <c r="B1" s="299"/>
      <c r="C1" s="300"/>
      <c r="D1" s="300"/>
      <c r="E1" s="300"/>
      <c r="F1" s="300"/>
      <c r="G1" s="300"/>
      <c r="H1" s="300"/>
      <c r="I1" s="300"/>
      <c r="J1" s="300"/>
      <c r="K1" s="300"/>
      <c r="L1" s="300"/>
      <c r="M1" s="244"/>
    </row>
    <row r="2" spans="1:33" ht="15.75" x14ac:dyDescent="0.25">
      <c r="A2" s="389" t="s">
        <v>379</v>
      </c>
      <c r="B2" s="3"/>
      <c r="C2" s="300"/>
      <c r="D2" s="300"/>
      <c r="E2" s="300"/>
      <c r="F2" s="300"/>
      <c r="G2" s="300"/>
      <c r="H2" s="300"/>
      <c r="I2" s="300"/>
      <c r="J2" s="300"/>
      <c r="K2" s="300"/>
      <c r="L2" s="300"/>
      <c r="M2" s="300"/>
    </row>
    <row r="3" spans="1:33" ht="16.5" thickBot="1" x14ac:dyDescent="0.3">
      <c r="A3" s="1"/>
      <c r="B3" s="299"/>
      <c r="C3" s="300"/>
      <c r="D3" s="300"/>
      <c r="E3" s="300"/>
      <c r="F3" s="300"/>
      <c r="G3" s="300"/>
      <c r="H3" s="300"/>
      <c r="I3" s="300"/>
      <c r="J3" s="300"/>
      <c r="K3" s="300"/>
      <c r="L3" s="300"/>
      <c r="M3" s="300"/>
      <c r="Q3" s="329" t="s">
        <v>2</v>
      </c>
      <c r="R3" s="329"/>
      <c r="S3" s="329"/>
      <c r="T3" s="329"/>
      <c r="U3" s="329"/>
      <c r="V3" s="329"/>
      <c r="W3" s="329"/>
      <c r="X3" s="329"/>
      <c r="Y3" s="329"/>
      <c r="Z3" s="329"/>
    </row>
    <row r="4" spans="1:33" ht="57" customHeight="1" thickBot="1" x14ac:dyDescent="0.3">
      <c r="A4" s="1"/>
      <c r="B4" s="344"/>
      <c r="C4" s="345" t="s">
        <v>109</v>
      </c>
      <c r="D4" s="345" t="s">
        <v>110</v>
      </c>
      <c r="E4" s="345" t="s">
        <v>121</v>
      </c>
      <c r="F4" s="345" t="s">
        <v>122</v>
      </c>
      <c r="G4" s="345" t="s">
        <v>123</v>
      </c>
      <c r="H4" s="345" t="s">
        <v>124</v>
      </c>
      <c r="I4" s="345" t="s">
        <v>125</v>
      </c>
      <c r="J4" s="345" t="s">
        <v>126</v>
      </c>
      <c r="K4" s="345" t="s">
        <v>114</v>
      </c>
      <c r="L4" s="300"/>
      <c r="M4" s="346" t="s">
        <v>127</v>
      </c>
      <c r="Q4" s="329"/>
      <c r="R4" s="347" t="s">
        <v>109</v>
      </c>
      <c r="S4" s="347" t="s">
        <v>128</v>
      </c>
      <c r="T4" s="347" t="s">
        <v>121</v>
      </c>
      <c r="U4" s="347" t="s">
        <v>122</v>
      </c>
      <c r="V4" s="347" t="s">
        <v>123</v>
      </c>
      <c r="W4" s="347" t="s">
        <v>124</v>
      </c>
      <c r="X4" s="347" t="s">
        <v>125</v>
      </c>
      <c r="Y4" s="347" t="s">
        <v>126</v>
      </c>
      <c r="Z4" s="347" t="s">
        <v>114</v>
      </c>
    </row>
    <row r="5" spans="1:33" ht="15.75" x14ac:dyDescent="0.25">
      <c r="A5" s="1"/>
      <c r="B5" s="348" t="s">
        <v>129</v>
      </c>
      <c r="C5" s="349">
        <v>0.49610584696449372</v>
      </c>
      <c r="D5" s="349">
        <v>0.34927175762101453</v>
      </c>
      <c r="E5" s="349">
        <v>0</v>
      </c>
      <c r="F5" s="349">
        <v>0</v>
      </c>
      <c r="G5" s="349">
        <v>0</v>
      </c>
      <c r="H5" s="349">
        <v>0</v>
      </c>
      <c r="I5" s="349">
        <v>0</v>
      </c>
      <c r="J5" s="349">
        <v>0.14324375291983482</v>
      </c>
      <c r="K5" s="350">
        <v>1.1378642494656749E-2</v>
      </c>
      <c r="L5" s="300"/>
      <c r="M5" s="351">
        <v>0.91718108596000003</v>
      </c>
      <c r="N5" s="352"/>
      <c r="O5" s="302"/>
      <c r="Q5" s="329" t="s">
        <v>149</v>
      </c>
      <c r="R5" s="330">
        <v>0.49610584696449372</v>
      </c>
      <c r="S5" s="330">
        <v>0.34927175762101453</v>
      </c>
      <c r="T5" s="330" t="s">
        <v>150</v>
      </c>
      <c r="U5" s="330" t="s">
        <v>150</v>
      </c>
      <c r="V5" s="330" t="s">
        <v>150</v>
      </c>
      <c r="W5" s="330" t="s">
        <v>150</v>
      </c>
      <c r="X5" s="330" t="s">
        <v>150</v>
      </c>
      <c r="Y5" s="330">
        <v>0.14324375291983482</v>
      </c>
      <c r="Z5" s="330" t="s">
        <v>150</v>
      </c>
      <c r="AA5" s="353"/>
      <c r="AB5" s="353"/>
      <c r="AC5" s="353"/>
      <c r="AD5" s="353"/>
      <c r="AE5" s="353"/>
      <c r="AF5" s="353"/>
      <c r="AG5" s="353"/>
    </row>
    <row r="6" spans="1:33" ht="15.75" x14ac:dyDescent="0.25">
      <c r="A6" s="1"/>
      <c r="B6" s="354" t="s">
        <v>130</v>
      </c>
      <c r="C6" s="355">
        <v>0.58813327242097024</v>
      </c>
      <c r="D6" s="355">
        <v>2.6987631544743273E-2</v>
      </c>
      <c r="E6" s="355">
        <v>0</v>
      </c>
      <c r="F6" s="355">
        <v>0</v>
      </c>
      <c r="G6" s="355">
        <v>0</v>
      </c>
      <c r="H6" s="355">
        <v>0</v>
      </c>
      <c r="I6" s="355">
        <v>0</v>
      </c>
      <c r="J6" s="355">
        <v>0.38487909603428661</v>
      </c>
      <c r="K6" s="356">
        <v>0</v>
      </c>
      <c r="L6" s="300"/>
      <c r="M6" s="357">
        <v>4.4835353483832749</v>
      </c>
      <c r="N6" s="352"/>
      <c r="O6" s="302"/>
      <c r="Q6" s="329" t="s">
        <v>151</v>
      </c>
      <c r="R6" s="330">
        <v>0.58813327242097024</v>
      </c>
      <c r="S6" s="330" t="s">
        <v>150</v>
      </c>
      <c r="T6" s="330" t="s">
        <v>150</v>
      </c>
      <c r="U6" s="330" t="s">
        <v>150</v>
      </c>
      <c r="V6" s="330" t="s">
        <v>150</v>
      </c>
      <c r="W6" s="330" t="s">
        <v>150</v>
      </c>
      <c r="X6" s="330" t="s">
        <v>150</v>
      </c>
      <c r="Y6" s="330">
        <v>0.38487909603428661</v>
      </c>
      <c r="Z6" s="330" t="s">
        <v>150</v>
      </c>
    </row>
    <row r="7" spans="1:33" ht="15.75" x14ac:dyDescent="0.25">
      <c r="A7" s="1"/>
      <c r="B7" s="354" t="s">
        <v>131</v>
      </c>
      <c r="C7" s="355">
        <v>0.63680808342803685</v>
      </c>
      <c r="D7" s="355">
        <v>0</v>
      </c>
      <c r="E7" s="355">
        <v>0</v>
      </c>
      <c r="F7" s="355">
        <v>0</v>
      </c>
      <c r="G7" s="355">
        <v>0</v>
      </c>
      <c r="H7" s="355">
        <v>0</v>
      </c>
      <c r="I7" s="355">
        <v>0</v>
      </c>
      <c r="J7" s="355">
        <v>0.36319191657196315</v>
      </c>
      <c r="K7" s="356">
        <v>0</v>
      </c>
      <c r="L7" s="300"/>
      <c r="M7" s="357">
        <v>6.1154521886500008</v>
      </c>
      <c r="N7" s="352"/>
      <c r="O7" s="302"/>
      <c r="Q7" s="329" t="s">
        <v>152</v>
      </c>
      <c r="R7" s="330">
        <v>0.63680808342803685</v>
      </c>
      <c r="S7" s="330" t="s">
        <v>150</v>
      </c>
      <c r="T7" s="330" t="s">
        <v>150</v>
      </c>
      <c r="U7" s="330" t="s">
        <v>150</v>
      </c>
      <c r="V7" s="330" t="s">
        <v>150</v>
      </c>
      <c r="W7" s="330" t="s">
        <v>150</v>
      </c>
      <c r="X7" s="330" t="s">
        <v>150</v>
      </c>
      <c r="Y7" s="330">
        <v>0.36319191657196315</v>
      </c>
      <c r="Z7" s="330" t="s">
        <v>150</v>
      </c>
    </row>
    <row r="8" spans="1:33" ht="15.75" x14ac:dyDescent="0.25">
      <c r="A8" s="1"/>
      <c r="B8" s="354" t="s">
        <v>132</v>
      </c>
      <c r="C8" s="355">
        <v>0.84795067604291963</v>
      </c>
      <c r="D8" s="355">
        <v>0</v>
      </c>
      <c r="E8" s="355">
        <v>0</v>
      </c>
      <c r="F8" s="355">
        <v>3.048331350218144E-2</v>
      </c>
      <c r="G8" s="355">
        <v>2.3062895180295612E-2</v>
      </c>
      <c r="H8" s="355">
        <v>0</v>
      </c>
      <c r="I8" s="355">
        <v>0</v>
      </c>
      <c r="J8" s="355">
        <v>9.8503115274603786E-2</v>
      </c>
      <c r="K8" s="356">
        <v>0</v>
      </c>
      <c r="L8" s="300"/>
      <c r="M8" s="357">
        <v>4.7652299999999981</v>
      </c>
      <c r="N8" s="352"/>
      <c r="O8" s="302"/>
      <c r="Q8" s="329" t="s">
        <v>153</v>
      </c>
      <c r="R8" s="330">
        <v>0.84795067604291963</v>
      </c>
      <c r="S8" s="330" t="s">
        <v>150</v>
      </c>
      <c r="T8" s="330" t="s">
        <v>150</v>
      </c>
      <c r="U8" s="330" t="s">
        <v>150</v>
      </c>
      <c r="V8" s="330" t="s">
        <v>150</v>
      </c>
      <c r="W8" s="330" t="s">
        <v>150</v>
      </c>
      <c r="X8" s="330" t="s">
        <v>150</v>
      </c>
      <c r="Y8" s="330">
        <v>9.8503115274603786E-2</v>
      </c>
      <c r="Z8" s="330" t="s">
        <v>150</v>
      </c>
    </row>
    <row r="9" spans="1:33" ht="15.75" x14ac:dyDescent="0.25">
      <c r="A9" s="1"/>
      <c r="B9" s="354" t="s">
        <v>133</v>
      </c>
      <c r="C9" s="355">
        <v>0.83225356748535728</v>
      </c>
      <c r="D9" s="355">
        <v>0</v>
      </c>
      <c r="E9" s="355">
        <v>0</v>
      </c>
      <c r="F9" s="355">
        <v>2.784432304728442E-3</v>
      </c>
      <c r="G9" s="355">
        <v>0.11398351306044978</v>
      </c>
      <c r="H9" s="355">
        <v>0</v>
      </c>
      <c r="I9" s="355">
        <v>1.4366327776207324E-2</v>
      </c>
      <c r="J9" s="355">
        <v>3.660487788679416E-2</v>
      </c>
      <c r="K9" s="356">
        <v>0</v>
      </c>
      <c r="L9" s="300"/>
      <c r="M9" s="357">
        <v>91.684768405564711</v>
      </c>
      <c r="N9" s="352"/>
      <c r="O9" s="302"/>
      <c r="Q9" s="329" t="s">
        <v>154</v>
      </c>
      <c r="R9" s="330">
        <v>0.83225356748535728</v>
      </c>
      <c r="S9" s="330" t="s">
        <v>150</v>
      </c>
      <c r="T9" s="330" t="s">
        <v>150</v>
      </c>
      <c r="U9" s="330" t="s">
        <v>150</v>
      </c>
      <c r="V9" s="330">
        <v>0.11398351306044978</v>
      </c>
      <c r="W9" s="330" t="s">
        <v>150</v>
      </c>
      <c r="X9" s="330" t="s">
        <v>150</v>
      </c>
      <c r="Y9" s="330" t="s">
        <v>150</v>
      </c>
      <c r="Z9" s="330" t="s">
        <v>150</v>
      </c>
    </row>
    <row r="10" spans="1:33" ht="15.75" x14ac:dyDescent="0.25">
      <c r="A10" s="1"/>
      <c r="B10" s="354" t="s">
        <v>134</v>
      </c>
      <c r="C10" s="355">
        <v>0.16157178682155593</v>
      </c>
      <c r="D10" s="355">
        <v>0.39094430703863442</v>
      </c>
      <c r="E10" s="355">
        <v>0.35263507605588118</v>
      </c>
      <c r="F10" s="355">
        <v>4.271448454591463E-2</v>
      </c>
      <c r="G10" s="355">
        <v>3.7989600074877302E-4</v>
      </c>
      <c r="H10" s="355">
        <v>0</v>
      </c>
      <c r="I10" s="355">
        <v>0</v>
      </c>
      <c r="J10" s="355">
        <v>5.1754449537265095E-2</v>
      </c>
      <c r="K10" s="356">
        <v>0</v>
      </c>
      <c r="L10" s="300"/>
      <c r="M10" s="357">
        <v>7.5516105311600006</v>
      </c>
      <c r="N10" s="352"/>
      <c r="O10" s="302"/>
      <c r="Q10" s="329" t="s">
        <v>155</v>
      </c>
      <c r="R10" s="330">
        <v>0.16157178682155593</v>
      </c>
      <c r="S10" s="330">
        <v>0.39094430703863442</v>
      </c>
      <c r="T10" s="330">
        <v>0.35263507605588118</v>
      </c>
      <c r="U10" s="330" t="s">
        <v>150</v>
      </c>
      <c r="V10" s="330" t="s">
        <v>150</v>
      </c>
      <c r="W10" s="330" t="s">
        <v>150</v>
      </c>
      <c r="X10" s="330" t="s">
        <v>150</v>
      </c>
      <c r="Y10" s="330">
        <v>5.1754449537265095E-2</v>
      </c>
      <c r="Z10" s="330" t="s">
        <v>150</v>
      </c>
    </row>
    <row r="11" spans="1:33" ht="15.75" x14ac:dyDescent="0.25">
      <c r="A11" s="1"/>
      <c r="B11" s="354" t="s">
        <v>135</v>
      </c>
      <c r="C11" s="355">
        <v>0.89000133457111397</v>
      </c>
      <c r="D11" s="355">
        <v>-4.27152337086531E-3</v>
      </c>
      <c r="E11" s="355">
        <v>0</v>
      </c>
      <c r="F11" s="355">
        <v>6.4942549319259573E-4</v>
      </c>
      <c r="G11" s="355">
        <v>4.3341748241861038E-2</v>
      </c>
      <c r="H11" s="355">
        <v>0</v>
      </c>
      <c r="I11" s="355">
        <v>0</v>
      </c>
      <c r="J11" s="355">
        <v>7.027901506469772E-2</v>
      </c>
      <c r="K11" s="356">
        <v>0</v>
      </c>
      <c r="L11" s="300"/>
      <c r="M11" s="357">
        <v>2.8005723043899997</v>
      </c>
      <c r="N11" s="352"/>
      <c r="O11" s="302"/>
      <c r="Q11" s="329" t="s">
        <v>156</v>
      </c>
      <c r="R11" s="330">
        <v>0.89000133457111397</v>
      </c>
      <c r="S11" s="330" t="s">
        <v>150</v>
      </c>
      <c r="T11" s="330" t="s">
        <v>150</v>
      </c>
      <c r="U11" s="330" t="s">
        <v>150</v>
      </c>
      <c r="V11" s="330">
        <v>4.3341748241861038E-2</v>
      </c>
      <c r="W11" s="330" t="s">
        <v>150</v>
      </c>
      <c r="X11" s="330" t="s">
        <v>150</v>
      </c>
      <c r="Y11" s="330">
        <v>7.027901506469772E-2</v>
      </c>
      <c r="Z11" s="330" t="s">
        <v>150</v>
      </c>
    </row>
    <row r="12" spans="1:33" ht="15.75" x14ac:dyDescent="0.25">
      <c r="A12" s="1"/>
      <c r="B12" s="354" t="s">
        <v>136</v>
      </c>
      <c r="C12" s="355">
        <v>5.7125750786558363E-3</v>
      </c>
      <c r="D12" s="355">
        <v>2.9511908222733642E-3</v>
      </c>
      <c r="E12" s="355">
        <v>0.16450148364493999</v>
      </c>
      <c r="F12" s="355">
        <v>8.0539018045688374E-3</v>
      </c>
      <c r="G12" s="355">
        <v>0</v>
      </c>
      <c r="H12" s="355">
        <v>0.81389867816842432</v>
      </c>
      <c r="I12" s="355">
        <v>0</v>
      </c>
      <c r="J12" s="355">
        <v>4.8821704811375733E-3</v>
      </c>
      <c r="K12" s="356">
        <v>0</v>
      </c>
      <c r="L12" s="300"/>
      <c r="M12" s="357">
        <v>1.2202527816300002</v>
      </c>
      <c r="N12" s="352"/>
      <c r="O12" s="302"/>
      <c r="Q12" s="329" t="s">
        <v>157</v>
      </c>
      <c r="R12" s="330" t="s">
        <v>150</v>
      </c>
      <c r="S12" s="330" t="s">
        <v>150</v>
      </c>
      <c r="T12" s="330">
        <v>0.16450148364493999</v>
      </c>
      <c r="U12" s="330" t="s">
        <v>150</v>
      </c>
      <c r="V12" s="330" t="s">
        <v>150</v>
      </c>
      <c r="W12" s="330">
        <v>0.81389867816842432</v>
      </c>
      <c r="X12" s="330" t="s">
        <v>150</v>
      </c>
      <c r="Y12" s="330" t="s">
        <v>150</v>
      </c>
      <c r="Z12" s="330" t="s">
        <v>150</v>
      </c>
    </row>
    <row r="13" spans="1:33" ht="15.75" x14ac:dyDescent="0.25">
      <c r="A13" s="1"/>
      <c r="B13" s="354" t="s">
        <v>137</v>
      </c>
      <c r="C13" s="355">
        <v>0.40910630686226568</v>
      </c>
      <c r="D13" s="355">
        <v>0.20813504718965667</v>
      </c>
      <c r="E13" s="355">
        <v>0</v>
      </c>
      <c r="F13" s="355">
        <v>1.7674779288857963E-4</v>
      </c>
      <c r="G13" s="355">
        <v>0</v>
      </c>
      <c r="H13" s="355">
        <v>0</v>
      </c>
      <c r="I13" s="355">
        <v>0.37987965828184611</v>
      </c>
      <c r="J13" s="355">
        <v>2.7022398733429855E-3</v>
      </c>
      <c r="K13" s="356">
        <v>0</v>
      </c>
      <c r="L13" s="300"/>
      <c r="M13" s="357">
        <v>8.26953109916</v>
      </c>
      <c r="N13" s="352"/>
      <c r="O13" s="302"/>
      <c r="Q13" s="329" t="s">
        <v>158</v>
      </c>
      <c r="R13" s="330">
        <v>0.40910630686226568</v>
      </c>
      <c r="S13" s="330">
        <v>0.20813504718965667</v>
      </c>
      <c r="T13" s="330" t="s">
        <v>150</v>
      </c>
      <c r="U13" s="330" t="s">
        <v>150</v>
      </c>
      <c r="V13" s="330" t="s">
        <v>150</v>
      </c>
      <c r="W13" s="330" t="s">
        <v>150</v>
      </c>
      <c r="X13" s="330">
        <v>0.37987965828184611</v>
      </c>
      <c r="Y13" s="330" t="s">
        <v>150</v>
      </c>
      <c r="Z13" s="330" t="s">
        <v>150</v>
      </c>
    </row>
    <row r="14" spans="1:33" x14ac:dyDescent="0.25">
      <c r="B14" s="354" t="s">
        <v>138</v>
      </c>
      <c r="C14" s="355">
        <v>0.3965416023832215</v>
      </c>
      <c r="D14" s="355">
        <v>0</v>
      </c>
      <c r="E14" s="355">
        <v>0</v>
      </c>
      <c r="F14" s="355">
        <v>4.5122918515783072E-5</v>
      </c>
      <c r="G14" s="355">
        <v>8.1125045514433056E-6</v>
      </c>
      <c r="H14" s="355">
        <v>0.59789158544137155</v>
      </c>
      <c r="I14" s="355">
        <v>0</v>
      </c>
      <c r="J14" s="355">
        <v>5.5135767523396507E-3</v>
      </c>
      <c r="K14" s="356">
        <v>0</v>
      </c>
      <c r="M14" s="357">
        <v>1.23266494787</v>
      </c>
      <c r="N14" s="352"/>
      <c r="O14" s="302"/>
      <c r="Q14" s="329" t="s">
        <v>159</v>
      </c>
      <c r="R14" s="330">
        <v>0.3965416023832215</v>
      </c>
      <c r="S14" s="330" t="s">
        <v>150</v>
      </c>
      <c r="T14" s="330" t="s">
        <v>150</v>
      </c>
      <c r="U14" s="330" t="s">
        <v>150</v>
      </c>
      <c r="V14" s="330" t="s">
        <v>150</v>
      </c>
      <c r="W14" s="330">
        <v>0.59789158544137155</v>
      </c>
      <c r="X14" s="330" t="s">
        <v>150</v>
      </c>
      <c r="Y14" s="330" t="s">
        <v>150</v>
      </c>
      <c r="Z14" s="330" t="s">
        <v>150</v>
      </c>
    </row>
    <row r="15" spans="1:33" x14ac:dyDescent="0.25">
      <c r="B15" s="354" t="s">
        <v>139</v>
      </c>
      <c r="C15" s="355">
        <v>0.35761241953150946</v>
      </c>
      <c r="D15" s="355">
        <v>1.8670271002509554E-4</v>
      </c>
      <c r="E15" s="355">
        <v>1.5082179184780947E-2</v>
      </c>
      <c r="F15" s="355">
        <v>4.1432473417974242E-5</v>
      </c>
      <c r="G15" s="355">
        <v>0</v>
      </c>
      <c r="H15" s="355">
        <v>0.6215373764270834</v>
      </c>
      <c r="I15" s="355">
        <v>0</v>
      </c>
      <c r="J15" s="355">
        <v>5.5398896731830754E-3</v>
      </c>
      <c r="K15" s="356">
        <v>0</v>
      </c>
      <c r="M15" s="357">
        <v>5.2328975828400006</v>
      </c>
      <c r="N15" s="352"/>
      <c r="O15" s="302"/>
      <c r="Q15" s="329" t="s">
        <v>160</v>
      </c>
      <c r="R15" s="330">
        <v>0.35761241953150946</v>
      </c>
      <c r="S15" s="330" t="s">
        <v>150</v>
      </c>
      <c r="T15" s="330" t="s">
        <v>150</v>
      </c>
      <c r="U15" s="330" t="s">
        <v>150</v>
      </c>
      <c r="V15" s="330" t="s">
        <v>150</v>
      </c>
      <c r="W15" s="330">
        <v>0.6215373764270834</v>
      </c>
      <c r="X15" s="330" t="s">
        <v>150</v>
      </c>
      <c r="Y15" s="330" t="s">
        <v>150</v>
      </c>
      <c r="Z15" s="330" t="s">
        <v>150</v>
      </c>
    </row>
    <row r="16" spans="1:33" x14ac:dyDescent="0.25">
      <c r="B16" s="354" t="s">
        <v>41</v>
      </c>
      <c r="C16" s="355">
        <v>0.93561773508157098</v>
      </c>
      <c r="D16" s="355">
        <v>0</v>
      </c>
      <c r="E16" s="355">
        <v>5.295243184532698E-3</v>
      </c>
      <c r="F16" s="355">
        <v>1.8227787291182015E-5</v>
      </c>
      <c r="G16" s="355">
        <v>0</v>
      </c>
      <c r="H16" s="355">
        <v>0</v>
      </c>
      <c r="I16" s="355">
        <v>2.5196825455060263E-2</v>
      </c>
      <c r="J16" s="355">
        <v>1.6138185663085169E-3</v>
      </c>
      <c r="K16" s="356">
        <v>3.2202041852532177E-2</v>
      </c>
      <c r="M16" s="357">
        <v>24.210990228830035</v>
      </c>
      <c r="N16" s="352"/>
      <c r="O16" s="302"/>
      <c r="Q16" s="329" t="s">
        <v>161</v>
      </c>
      <c r="R16" s="330">
        <v>0.93561773508157098</v>
      </c>
      <c r="S16" s="330" t="s">
        <v>150</v>
      </c>
      <c r="T16" s="330" t="s">
        <v>150</v>
      </c>
      <c r="U16" s="330" t="s">
        <v>150</v>
      </c>
      <c r="V16" s="330" t="s">
        <v>150</v>
      </c>
      <c r="W16" s="330" t="s">
        <v>150</v>
      </c>
      <c r="X16" s="330" t="s">
        <v>150</v>
      </c>
      <c r="Y16" s="330" t="s">
        <v>150</v>
      </c>
      <c r="Z16" s="330" t="s">
        <v>150</v>
      </c>
    </row>
    <row r="17" spans="2:26" x14ac:dyDescent="0.25">
      <c r="B17" s="354" t="s">
        <v>140</v>
      </c>
      <c r="C17" s="355">
        <v>0.9900679340970685</v>
      </c>
      <c r="D17" s="355">
        <v>0</v>
      </c>
      <c r="E17" s="355">
        <v>0</v>
      </c>
      <c r="F17" s="355">
        <v>2.2202358091572991E-5</v>
      </c>
      <c r="G17" s="355">
        <v>0</v>
      </c>
      <c r="H17" s="355">
        <v>0</v>
      </c>
      <c r="I17" s="355">
        <v>9.3635961523600587E-3</v>
      </c>
      <c r="J17" s="355">
        <v>5.462673924797358E-4</v>
      </c>
      <c r="K17" s="356">
        <v>0</v>
      </c>
      <c r="M17" s="357">
        <v>55.714802675374798</v>
      </c>
      <c r="N17" s="352"/>
      <c r="O17" s="302"/>
      <c r="Q17" s="329" t="s">
        <v>162</v>
      </c>
      <c r="R17" s="330">
        <v>0.9900679340970685</v>
      </c>
      <c r="S17" s="330" t="s">
        <v>150</v>
      </c>
      <c r="T17" s="330" t="s">
        <v>150</v>
      </c>
      <c r="U17" s="330" t="s">
        <v>150</v>
      </c>
      <c r="V17" s="330" t="s">
        <v>150</v>
      </c>
      <c r="W17" s="330" t="s">
        <v>150</v>
      </c>
      <c r="X17" s="330" t="s">
        <v>150</v>
      </c>
      <c r="Y17" s="330" t="s">
        <v>150</v>
      </c>
      <c r="Z17" s="330" t="s">
        <v>150</v>
      </c>
    </row>
    <row r="18" spans="2:26" x14ac:dyDescent="0.25">
      <c r="B18" s="354" t="s">
        <v>141</v>
      </c>
      <c r="C18" s="355">
        <v>0.44412797232358753</v>
      </c>
      <c r="D18" s="355">
        <v>4.0271581853854765E-2</v>
      </c>
      <c r="E18" s="355">
        <v>0.37561509061015963</v>
      </c>
      <c r="F18" s="355">
        <v>7.2595213450596566E-2</v>
      </c>
      <c r="G18" s="355">
        <v>3.5041900744426389E-2</v>
      </c>
      <c r="H18" s="355">
        <v>0</v>
      </c>
      <c r="I18" s="355">
        <v>0</v>
      </c>
      <c r="J18" s="355">
        <v>3.2348241017374914E-2</v>
      </c>
      <c r="K18" s="356">
        <v>0</v>
      </c>
      <c r="M18" s="357">
        <v>6.8053324983500012</v>
      </c>
      <c r="N18" s="352"/>
      <c r="O18" s="302"/>
      <c r="Q18" s="329" t="s">
        <v>163</v>
      </c>
      <c r="R18" s="330">
        <v>0.44412797232358753</v>
      </c>
      <c r="S18" s="330" t="s">
        <v>150</v>
      </c>
      <c r="T18" s="330">
        <v>0.37561509061015963</v>
      </c>
      <c r="U18" s="330">
        <v>7.2595213450596566E-2</v>
      </c>
      <c r="V18" s="330" t="s">
        <v>150</v>
      </c>
      <c r="W18" s="330" t="s">
        <v>150</v>
      </c>
      <c r="X18" s="330" t="s">
        <v>150</v>
      </c>
      <c r="Y18" s="330" t="s">
        <v>150</v>
      </c>
      <c r="Z18" s="330" t="s">
        <v>150</v>
      </c>
    </row>
    <row r="19" spans="2:26" ht="15.75" thickBot="1" x14ac:dyDescent="0.3">
      <c r="B19" s="358" t="s">
        <v>142</v>
      </c>
      <c r="C19" s="359">
        <v>0.63092275859256519</v>
      </c>
      <c r="D19" s="359">
        <v>0.14564709934063896</v>
      </c>
      <c r="E19" s="359">
        <v>2.2658517530701294E-3</v>
      </c>
      <c r="F19" s="359">
        <v>0.11737793287145123</v>
      </c>
      <c r="G19" s="359">
        <v>6.593965365400585E-2</v>
      </c>
      <c r="H19" s="359">
        <v>0</v>
      </c>
      <c r="I19" s="359">
        <v>1.314451776105811E-2</v>
      </c>
      <c r="J19" s="359">
        <v>1.7140232903644106E-2</v>
      </c>
      <c r="K19" s="360">
        <v>7.561953123566393E-3</v>
      </c>
      <c r="M19" s="361">
        <v>146.03257352633995</v>
      </c>
      <c r="N19" s="352"/>
      <c r="O19" s="302"/>
      <c r="Q19" s="329" t="s">
        <v>164</v>
      </c>
      <c r="R19" s="330">
        <v>0.63092275859256519</v>
      </c>
      <c r="S19" s="330">
        <v>0.14564709934063896</v>
      </c>
      <c r="T19" s="330" t="s">
        <v>150</v>
      </c>
      <c r="U19" s="330">
        <v>0.11737793287145123</v>
      </c>
      <c r="V19" s="330">
        <v>6.593965365400585E-2</v>
      </c>
      <c r="W19" s="330" t="s">
        <v>150</v>
      </c>
      <c r="X19" s="330" t="s">
        <v>150</v>
      </c>
      <c r="Y19" s="330" t="s">
        <v>150</v>
      </c>
      <c r="Z19" s="330" t="s">
        <v>150</v>
      </c>
    </row>
    <row r="20" spans="2:26" x14ac:dyDescent="0.25">
      <c r="K20" s="29"/>
      <c r="M20" s="362"/>
    </row>
  </sheetData>
  <hyperlinks>
    <hyperlink ref="A2" location="SOMMAIRE!A1" display="Retour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19"/>
  <sheetViews>
    <sheetView workbookViewId="0">
      <selection activeCell="A2" sqref="A2:B2"/>
    </sheetView>
  </sheetViews>
  <sheetFormatPr baseColWidth="10" defaultRowHeight="15" x14ac:dyDescent="0.25"/>
  <cols>
    <col min="2" max="2" width="20" customWidth="1"/>
    <col min="3" max="3" width="19.85546875" customWidth="1"/>
  </cols>
  <sheetData>
    <row r="1" spans="1:75" ht="17.25" customHeight="1" x14ac:dyDescent="0.25">
      <c r="A1" s="662" t="s">
        <v>344</v>
      </c>
      <c r="B1" s="662"/>
      <c r="C1" s="662"/>
      <c r="D1" s="662"/>
      <c r="E1" s="662"/>
      <c r="F1" s="662"/>
    </row>
    <row r="2" spans="1:75" ht="15.75" x14ac:dyDescent="0.25">
      <c r="A2" s="389" t="s">
        <v>379</v>
      </c>
      <c r="B2" s="3"/>
    </row>
    <row r="3" spans="1:75" ht="15.75" thickBot="1" x14ac:dyDescent="0.3"/>
    <row r="4" spans="1:75" ht="15.75" thickBot="1" x14ac:dyDescent="0.3">
      <c r="B4" s="863" t="s">
        <v>36</v>
      </c>
      <c r="C4" s="864"/>
      <c r="D4" s="155">
        <v>2006</v>
      </c>
      <c r="E4" s="156">
        <v>2007</v>
      </c>
      <c r="F4" s="156">
        <v>2008</v>
      </c>
      <c r="G4" s="156">
        <v>2009</v>
      </c>
      <c r="H4" s="156">
        <v>2010</v>
      </c>
      <c r="I4" s="156">
        <v>2011</v>
      </c>
      <c r="J4" s="156">
        <v>2012</v>
      </c>
      <c r="K4" s="156">
        <v>2013</v>
      </c>
      <c r="L4" s="156">
        <v>2014</v>
      </c>
      <c r="M4" s="156">
        <v>2015</v>
      </c>
      <c r="N4" s="156">
        <v>2016</v>
      </c>
      <c r="O4" s="156">
        <v>2017</v>
      </c>
      <c r="P4" s="156">
        <v>2018</v>
      </c>
      <c r="Q4" s="156">
        <v>2019</v>
      </c>
      <c r="R4" s="156">
        <v>2020</v>
      </c>
      <c r="S4" s="157">
        <v>2021</v>
      </c>
    </row>
    <row r="5" spans="1:75" ht="27" customHeight="1" x14ac:dyDescent="0.25">
      <c r="B5" s="865" t="s">
        <v>37</v>
      </c>
      <c r="C5" s="158" t="s">
        <v>38</v>
      </c>
      <c r="D5" s="159">
        <v>0.499</v>
      </c>
      <c r="E5" s="159">
        <v>0.50739999999999996</v>
      </c>
      <c r="F5" s="159">
        <v>0.55710000000000004</v>
      </c>
      <c r="G5" s="159">
        <v>0.58473333333333333</v>
      </c>
      <c r="H5" s="159">
        <v>0.62139999999999995</v>
      </c>
      <c r="I5" s="159">
        <v>0.65390000000000004</v>
      </c>
      <c r="J5" s="159">
        <v>0.68589999999999995</v>
      </c>
      <c r="K5" s="159">
        <v>0.71779999999999999</v>
      </c>
      <c r="L5" s="159">
        <v>0.74280000000000002</v>
      </c>
      <c r="M5" s="159">
        <v>0.74280000000000002</v>
      </c>
      <c r="N5" s="159">
        <v>0.74280000000000002</v>
      </c>
      <c r="O5" s="159">
        <v>0.74280000000000002</v>
      </c>
      <c r="P5" s="159">
        <v>0.74280000000000002</v>
      </c>
      <c r="Q5" s="159">
        <v>0.74280000000000002</v>
      </c>
      <c r="R5" s="159">
        <v>0.74280000000000002</v>
      </c>
      <c r="S5" s="160">
        <v>0.74280000000000002</v>
      </c>
    </row>
    <row r="6" spans="1:75" ht="27" customHeight="1" x14ac:dyDescent="0.25">
      <c r="B6" s="866"/>
      <c r="C6" s="161" t="s">
        <v>39</v>
      </c>
      <c r="D6" s="162">
        <v>1</v>
      </c>
      <c r="E6" s="162">
        <v>1.0149999999999999</v>
      </c>
      <c r="F6" s="162">
        <v>1.0349999999999999</v>
      </c>
      <c r="G6" s="162">
        <v>1.0839000000000001</v>
      </c>
      <c r="H6" s="162">
        <v>1.0683</v>
      </c>
      <c r="I6" s="162">
        <v>1.1414</v>
      </c>
      <c r="J6" s="162">
        <v>1.2155</v>
      </c>
      <c r="K6" s="162">
        <v>1.2606999999999999</v>
      </c>
      <c r="L6" s="162">
        <v>1.2606999999999999</v>
      </c>
      <c r="M6" s="162">
        <v>1.2606999999999999</v>
      </c>
      <c r="N6" s="162">
        <v>1.2606999999999999</v>
      </c>
      <c r="O6" s="162">
        <v>1.2606999999999999</v>
      </c>
      <c r="P6" s="162">
        <v>1.2606999999999999</v>
      </c>
      <c r="Q6" s="162">
        <v>1.2606999999999999</v>
      </c>
      <c r="R6" s="162">
        <v>1.2606999999999999</v>
      </c>
      <c r="S6" s="163">
        <v>1.2606999999999999</v>
      </c>
    </row>
    <row r="7" spans="1:75" ht="27" customHeight="1" x14ac:dyDescent="0.25">
      <c r="B7" s="866"/>
      <c r="C7" s="161" t="s">
        <v>40</v>
      </c>
      <c r="D7" s="162">
        <v>0.33</v>
      </c>
      <c r="E7" s="162">
        <v>0.39500000000000002</v>
      </c>
      <c r="F7" s="162">
        <v>0.5</v>
      </c>
      <c r="G7" s="162">
        <v>0.60140000000000005</v>
      </c>
      <c r="H7" s="162">
        <v>0.62139999999999995</v>
      </c>
      <c r="I7" s="162">
        <v>0.65390000000000004</v>
      </c>
      <c r="J7" s="162">
        <v>0.68589999999999995</v>
      </c>
      <c r="K7" s="162">
        <v>0.74280000000000002</v>
      </c>
      <c r="L7" s="162">
        <v>0.74280000000000002</v>
      </c>
      <c r="M7" s="162">
        <v>0.74280000000000002</v>
      </c>
      <c r="N7" s="162">
        <v>0.74280000000000002</v>
      </c>
      <c r="O7" s="162">
        <v>0.74280000000000002</v>
      </c>
      <c r="P7" s="162">
        <v>0.74280000000000002</v>
      </c>
      <c r="Q7" s="162">
        <v>0.74280000000000002</v>
      </c>
      <c r="R7" s="162">
        <v>0.74280000000000002</v>
      </c>
      <c r="S7" s="163">
        <v>0.74280000000000002</v>
      </c>
    </row>
    <row r="8" spans="1:75" ht="27" customHeight="1" x14ac:dyDescent="0.25">
      <c r="B8" s="866"/>
      <c r="C8" s="164" t="s">
        <v>41</v>
      </c>
      <c r="D8" s="162">
        <v>0.27300000000000002</v>
      </c>
      <c r="E8" s="162">
        <v>0.27300000000000002</v>
      </c>
      <c r="F8" s="162">
        <v>0.27300000000000002</v>
      </c>
      <c r="G8" s="162">
        <v>0.27300000000000002</v>
      </c>
      <c r="H8" s="162">
        <v>0.27300000000000002</v>
      </c>
      <c r="I8" s="162">
        <v>0.27300000000000002</v>
      </c>
      <c r="J8" s="162">
        <v>0.27300000000000002</v>
      </c>
      <c r="K8" s="162">
        <v>0.28849999999999998</v>
      </c>
      <c r="L8" s="162">
        <v>0.30399999999999999</v>
      </c>
      <c r="M8" s="162">
        <v>0.30499999999999999</v>
      </c>
      <c r="N8" s="162">
        <v>0.30599999999999999</v>
      </c>
      <c r="O8" s="162">
        <v>0.30649999999999999</v>
      </c>
      <c r="P8" s="162">
        <v>0.30649999999999999</v>
      </c>
      <c r="Q8" s="165">
        <v>0.30649999999999999</v>
      </c>
      <c r="R8" s="165">
        <v>0.30649999999999999</v>
      </c>
      <c r="S8" s="166">
        <v>0.30649999999999999</v>
      </c>
    </row>
    <row r="9" spans="1:75" ht="27" customHeight="1" thickBot="1" x14ac:dyDescent="0.3">
      <c r="B9" s="867"/>
      <c r="C9" s="167" t="s">
        <v>42</v>
      </c>
      <c r="D9" s="168">
        <v>0.156</v>
      </c>
      <c r="E9" s="168">
        <v>0.156</v>
      </c>
      <c r="F9" s="168">
        <v>0.156</v>
      </c>
      <c r="G9" s="168">
        <v>0.156</v>
      </c>
      <c r="H9" s="168">
        <v>0.156</v>
      </c>
      <c r="I9" s="168">
        <v>0.156</v>
      </c>
      <c r="J9" s="168">
        <v>0.156</v>
      </c>
      <c r="K9" s="168">
        <v>0.157</v>
      </c>
      <c r="L9" s="168">
        <v>0.15974999999999998</v>
      </c>
      <c r="M9" s="168">
        <v>0.16150000000000003</v>
      </c>
      <c r="N9" s="168">
        <v>0.16250000000000001</v>
      </c>
      <c r="O9" s="168">
        <v>0.16300000000000001</v>
      </c>
      <c r="P9" s="168">
        <v>0.16300000000000001</v>
      </c>
      <c r="Q9" s="168">
        <v>0.16464400000000001</v>
      </c>
      <c r="R9" s="168">
        <v>0.16464400000000001</v>
      </c>
      <c r="S9" s="169">
        <v>0.16464400000000001</v>
      </c>
    </row>
    <row r="10" spans="1:75" s="2" customFormat="1" x14ac:dyDescent="0.25">
      <c r="B10" s="27"/>
      <c r="C10" s="28"/>
      <c r="D10" s="85"/>
      <c r="E10" s="85"/>
      <c r="F10" s="85"/>
      <c r="G10" s="85"/>
      <c r="H10" s="85"/>
      <c r="I10" s="85"/>
      <c r="J10" s="85"/>
      <c r="K10" s="85"/>
      <c r="L10" s="85"/>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row>
    <row r="11" spans="1:75" s="2" customFormat="1" x14ac:dyDescent="0.25">
      <c r="B11" s="27"/>
      <c r="C11" s="28"/>
      <c r="D11" s="85"/>
      <c r="E11" s="85"/>
      <c r="F11" s="85"/>
      <c r="G11" s="85"/>
      <c r="H11" s="85"/>
      <c r="I11" s="85"/>
      <c r="J11" s="85"/>
      <c r="K11" s="85"/>
      <c r="L11" s="85"/>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row>
    <row r="12" spans="1:75" s="2" customFormat="1" x14ac:dyDescent="0.25">
      <c r="B12" s="27"/>
      <c r="C12" s="28"/>
      <c r="D12" s="85"/>
      <c r="E12" s="85"/>
      <c r="F12" s="85"/>
      <c r="G12" s="85"/>
      <c r="H12" s="85"/>
      <c r="I12" s="85"/>
      <c r="J12" s="85"/>
      <c r="K12" s="85"/>
      <c r="L12" s="85"/>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row>
    <row r="13" spans="1:75" s="2" customFormat="1" x14ac:dyDescent="0.25">
      <c r="B13" s="27"/>
      <c r="C13" s="28"/>
      <c r="D13" s="85"/>
      <c r="E13" s="85"/>
      <c r="F13" s="85"/>
      <c r="G13" s="85"/>
      <c r="H13" s="85"/>
      <c r="I13" s="85"/>
      <c r="J13" s="85"/>
      <c r="K13" s="85"/>
      <c r="L13" s="85"/>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row>
    <row r="14" spans="1:75" s="2" customFormat="1" x14ac:dyDescent="0.25">
      <c r="B14" s="27"/>
      <c r="C14" s="28"/>
      <c r="D14" s="85"/>
      <c r="E14" s="85"/>
      <c r="F14" s="85"/>
      <c r="G14" s="85"/>
      <c r="H14" s="85"/>
      <c r="I14" s="85"/>
      <c r="J14" s="85"/>
      <c r="K14" s="85"/>
      <c r="L14" s="85"/>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row>
    <row r="15" spans="1:75" x14ac:dyDescent="0.25">
      <c r="C15" s="28"/>
      <c r="D15" s="87"/>
      <c r="E15" s="87"/>
      <c r="F15" s="85"/>
      <c r="G15" s="85"/>
      <c r="H15" s="85"/>
      <c r="I15" s="85"/>
      <c r="J15" s="85"/>
      <c r="K15" s="85"/>
      <c r="L15" s="85"/>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row>
    <row r="16" spans="1:75" x14ac:dyDescent="0.25">
      <c r="C16" s="28"/>
      <c r="D16" s="87"/>
      <c r="E16" s="87"/>
      <c r="F16" s="85"/>
      <c r="G16" s="85"/>
      <c r="H16" s="85"/>
      <c r="I16" s="85"/>
      <c r="J16" s="85"/>
      <c r="K16" s="85"/>
      <c r="L16" s="85"/>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row>
    <row r="17" spans="3:75" x14ac:dyDescent="0.25">
      <c r="C17" s="28"/>
      <c r="D17" s="87"/>
      <c r="E17" s="87"/>
      <c r="F17" s="85"/>
      <c r="G17" s="85"/>
      <c r="H17" s="85"/>
      <c r="I17" s="85"/>
      <c r="J17" s="85"/>
      <c r="K17" s="85"/>
      <c r="L17" s="85"/>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row>
    <row r="18" spans="3:75" x14ac:dyDescent="0.25">
      <c r="C18" s="28"/>
      <c r="D18" s="87"/>
      <c r="E18" s="87"/>
      <c r="F18" s="85"/>
      <c r="G18" s="85"/>
      <c r="H18" s="85"/>
      <c r="I18" s="85"/>
      <c r="J18" s="85"/>
      <c r="K18" s="85"/>
      <c r="L18" s="85"/>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row>
    <row r="19" spans="3:75" x14ac:dyDescent="0.25">
      <c r="C19" s="28"/>
      <c r="D19" s="87"/>
      <c r="E19" s="87"/>
      <c r="F19" s="85"/>
      <c r="G19" s="85"/>
      <c r="H19" s="85"/>
      <c r="I19" s="85"/>
      <c r="J19" s="85"/>
      <c r="K19" s="85"/>
      <c r="L19" s="85"/>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row>
  </sheetData>
  <mergeCells count="2">
    <mergeCell ref="B4:C4"/>
    <mergeCell ref="B5:B9"/>
  </mergeCells>
  <hyperlinks>
    <hyperlink ref="A2" location="SOMMAIRE!A1" display="Retour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52"/>
  <sheetViews>
    <sheetView workbookViewId="0">
      <selection activeCell="A2" sqref="A2:B2"/>
    </sheetView>
  </sheetViews>
  <sheetFormatPr baseColWidth="10" defaultColWidth="10.85546875" defaultRowHeight="15" x14ac:dyDescent="0.25"/>
  <cols>
    <col min="1" max="1" width="10.85546875" style="2"/>
    <col min="2" max="2" width="17.42578125" style="2" customWidth="1"/>
    <col min="3" max="3" width="13" style="2" customWidth="1"/>
    <col min="4" max="82" width="6.85546875" style="2" customWidth="1"/>
    <col min="83" max="16384" width="10.85546875" style="2"/>
  </cols>
  <sheetData>
    <row r="1" spans="1:132" ht="15.75" x14ac:dyDescent="0.25">
      <c r="A1" s="1" t="s">
        <v>343</v>
      </c>
    </row>
    <row r="2" spans="1:132" s="432" customFormat="1" ht="15.75" x14ac:dyDescent="0.25">
      <c r="A2" s="389" t="s">
        <v>379</v>
      </c>
      <c r="B2" s="3"/>
    </row>
    <row r="3" spans="1:132" s="415" customFormat="1" ht="15.75" thickBot="1" x14ac:dyDescent="0.3">
      <c r="C3" s="281"/>
      <c r="U3" s="416"/>
    </row>
    <row r="4" spans="1:132" s="6" customFormat="1" ht="15.75" thickBot="1" x14ac:dyDescent="0.3">
      <c r="B4" s="125"/>
      <c r="C4" s="12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127"/>
      <c r="AA4" s="127"/>
      <c r="AC4" s="8">
        <v>2021</v>
      </c>
      <c r="AD4" s="8">
        <v>2022</v>
      </c>
      <c r="AE4" s="8">
        <v>2023</v>
      </c>
      <c r="AF4" s="8">
        <v>2024</v>
      </c>
      <c r="AG4" s="8">
        <v>2025</v>
      </c>
      <c r="AH4" s="8">
        <v>2026</v>
      </c>
      <c r="AI4" s="8">
        <v>2027</v>
      </c>
      <c r="AJ4" s="8">
        <v>2028</v>
      </c>
      <c r="AK4" s="8">
        <v>2029</v>
      </c>
      <c r="AL4" s="8">
        <v>2030</v>
      </c>
      <c r="AM4" s="8">
        <v>2031</v>
      </c>
      <c r="AN4" s="8">
        <v>2032</v>
      </c>
      <c r="AO4" s="8">
        <v>2033</v>
      </c>
      <c r="AP4" s="8">
        <v>2034</v>
      </c>
      <c r="AQ4" s="8">
        <v>2035</v>
      </c>
      <c r="AR4" s="8">
        <v>2036</v>
      </c>
      <c r="AS4" s="8">
        <v>2037</v>
      </c>
      <c r="AT4" s="8">
        <v>2038</v>
      </c>
      <c r="AU4" s="8">
        <v>2039</v>
      </c>
      <c r="AV4" s="8">
        <v>2040</v>
      </c>
      <c r="AW4" s="8">
        <v>2041</v>
      </c>
      <c r="AX4" s="8">
        <v>2042</v>
      </c>
      <c r="AY4" s="8">
        <v>2043</v>
      </c>
      <c r="AZ4" s="8">
        <v>2044</v>
      </c>
      <c r="BA4" s="8">
        <v>2045</v>
      </c>
      <c r="BB4" s="8">
        <v>2046</v>
      </c>
      <c r="BC4" s="8">
        <v>2047</v>
      </c>
      <c r="BD4" s="8">
        <v>2048</v>
      </c>
      <c r="BE4" s="8">
        <v>2049</v>
      </c>
      <c r="BF4" s="8">
        <v>2050</v>
      </c>
      <c r="BG4" s="8">
        <v>2051</v>
      </c>
      <c r="BH4" s="8">
        <v>2052</v>
      </c>
      <c r="BI4" s="8">
        <v>2053</v>
      </c>
      <c r="BJ4" s="8">
        <v>2054</v>
      </c>
      <c r="BK4" s="8">
        <v>2055</v>
      </c>
      <c r="BL4" s="8">
        <v>2056</v>
      </c>
      <c r="BM4" s="8">
        <v>2057</v>
      </c>
      <c r="BN4" s="8">
        <v>2058</v>
      </c>
      <c r="BO4" s="8">
        <v>2059</v>
      </c>
      <c r="BP4" s="8">
        <v>2060</v>
      </c>
      <c r="BQ4" s="8">
        <v>2061</v>
      </c>
      <c r="BR4" s="8">
        <v>2062</v>
      </c>
      <c r="BS4" s="8">
        <v>2063</v>
      </c>
      <c r="BT4" s="8">
        <v>2064</v>
      </c>
      <c r="BU4" s="8">
        <v>2065</v>
      </c>
      <c r="BV4" s="8">
        <v>2066</v>
      </c>
      <c r="BW4" s="8">
        <v>2067</v>
      </c>
      <c r="BX4" s="8">
        <v>2068</v>
      </c>
      <c r="BY4" s="8">
        <v>2069</v>
      </c>
      <c r="BZ4" s="9">
        <v>2070</v>
      </c>
      <c r="CA4" s="127"/>
      <c r="CB4" s="127"/>
      <c r="CC4" s="127"/>
      <c r="CD4" s="127"/>
      <c r="CE4" s="8">
        <v>2021</v>
      </c>
      <c r="CF4" s="8">
        <v>2022</v>
      </c>
      <c r="CG4" s="8">
        <v>2023</v>
      </c>
      <c r="CH4" s="8">
        <v>2024</v>
      </c>
      <c r="CI4" s="8">
        <v>2025</v>
      </c>
      <c r="CJ4" s="8">
        <v>2026</v>
      </c>
      <c r="CK4" s="8">
        <v>2027</v>
      </c>
      <c r="CL4" s="8">
        <v>2028</v>
      </c>
      <c r="CM4" s="8">
        <v>2029</v>
      </c>
      <c r="CN4" s="8">
        <v>2030</v>
      </c>
      <c r="CO4" s="8">
        <v>2031</v>
      </c>
      <c r="CP4" s="8">
        <v>2032</v>
      </c>
      <c r="CQ4" s="8">
        <v>2033</v>
      </c>
      <c r="CR4" s="8">
        <v>2034</v>
      </c>
      <c r="CS4" s="8">
        <v>2035</v>
      </c>
      <c r="CT4" s="8">
        <v>2036</v>
      </c>
      <c r="CU4" s="8">
        <v>2037</v>
      </c>
      <c r="CV4" s="8">
        <v>2038</v>
      </c>
      <c r="CW4" s="8">
        <v>2039</v>
      </c>
      <c r="CX4" s="8">
        <v>2040</v>
      </c>
      <c r="CY4" s="8">
        <v>2041</v>
      </c>
      <c r="CZ4" s="8">
        <v>2042</v>
      </c>
      <c r="DA4" s="8">
        <v>2043</v>
      </c>
      <c r="DB4" s="8">
        <v>2044</v>
      </c>
      <c r="DC4" s="8">
        <v>2045</v>
      </c>
      <c r="DD4" s="8">
        <v>2046</v>
      </c>
      <c r="DE4" s="8">
        <v>2047</v>
      </c>
      <c r="DF4" s="8">
        <v>2048</v>
      </c>
      <c r="DG4" s="8">
        <v>2049</v>
      </c>
      <c r="DH4" s="8">
        <v>2050</v>
      </c>
      <c r="DI4" s="8">
        <v>2051</v>
      </c>
      <c r="DJ4" s="8">
        <v>2052</v>
      </c>
      <c r="DK4" s="8">
        <v>2053</v>
      </c>
      <c r="DL4" s="8">
        <v>2054</v>
      </c>
      <c r="DM4" s="8">
        <v>2055</v>
      </c>
      <c r="DN4" s="8">
        <v>2056</v>
      </c>
      <c r="DO4" s="8">
        <v>2057</v>
      </c>
      <c r="DP4" s="8">
        <v>2058</v>
      </c>
      <c r="DQ4" s="8">
        <v>2059</v>
      </c>
      <c r="DR4" s="8">
        <v>2060</v>
      </c>
      <c r="DS4" s="8">
        <v>2061</v>
      </c>
      <c r="DT4" s="8">
        <v>2062</v>
      </c>
      <c r="DU4" s="8">
        <v>2063</v>
      </c>
      <c r="DV4" s="8">
        <v>2064</v>
      </c>
      <c r="DW4" s="8">
        <v>2065</v>
      </c>
      <c r="DX4" s="8">
        <v>2066</v>
      </c>
      <c r="DY4" s="8">
        <v>2067</v>
      </c>
      <c r="DZ4" s="8">
        <v>2068</v>
      </c>
      <c r="EA4" s="8">
        <v>2069</v>
      </c>
      <c r="EB4" s="9">
        <v>2070</v>
      </c>
    </row>
    <row r="5" spans="1:132" s="6" customFormat="1" ht="15" customHeight="1" thickBot="1" x14ac:dyDescent="0.3">
      <c r="C5" s="128" t="s">
        <v>31</v>
      </c>
      <c r="D5" s="11"/>
      <c r="E5" s="12"/>
      <c r="F5" s="12">
        <v>0.11975799112706585</v>
      </c>
      <c r="G5" s="12">
        <v>0.12248961249689429</v>
      </c>
      <c r="H5" s="12">
        <v>0.12270402356222034</v>
      </c>
      <c r="I5" s="12">
        <v>0.1223322495058629</v>
      </c>
      <c r="J5" s="12">
        <v>0.1228126309014473</v>
      </c>
      <c r="K5" s="12">
        <v>0.12315856495603483</v>
      </c>
      <c r="L5" s="12">
        <v>0.12323478971950552</v>
      </c>
      <c r="M5" s="12">
        <v>0.12778340915757583</v>
      </c>
      <c r="N5" s="12">
        <v>0.12572532414345233</v>
      </c>
      <c r="O5" s="12">
        <v>0.12794363193090888</v>
      </c>
      <c r="P5" s="12">
        <v>0.13090141947783959</v>
      </c>
      <c r="Q5" s="12">
        <v>0.1355591767128238</v>
      </c>
      <c r="R5" s="12">
        <v>0.13751439351730507</v>
      </c>
      <c r="S5" s="12">
        <v>0.13706465091933864</v>
      </c>
      <c r="T5" s="12">
        <v>0.13755082219286383</v>
      </c>
      <c r="U5" s="12">
        <v>0.13766341967306661</v>
      </c>
      <c r="V5" s="12">
        <v>0.13790348437693073</v>
      </c>
      <c r="W5" s="12">
        <v>0.13662848017944176</v>
      </c>
      <c r="X5" s="12">
        <v>0.14098892165078408</v>
      </c>
      <c r="Y5" s="12">
        <v>0.13835159600564698</v>
      </c>
      <c r="Z5" s="26"/>
      <c r="AA5" s="26"/>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3"/>
      <c r="BQ5" s="13"/>
      <c r="BR5" s="13"/>
      <c r="BS5" s="13"/>
      <c r="BT5" s="13"/>
      <c r="BU5" s="13"/>
      <c r="BV5" s="13"/>
      <c r="BW5" s="129"/>
      <c r="BX5" s="36"/>
      <c r="BY5" s="130"/>
      <c r="BZ5" s="131"/>
      <c r="CA5" s="132"/>
      <c r="CB5" s="132"/>
      <c r="CC5" s="132"/>
      <c r="CD5" s="132"/>
    </row>
    <row r="6" spans="1:132" s="6" customFormat="1" ht="15" customHeight="1" x14ac:dyDescent="0.25">
      <c r="B6" s="868" t="s">
        <v>32</v>
      </c>
      <c r="C6" s="15">
        <v>1.6E-2</v>
      </c>
      <c r="D6" s="11"/>
      <c r="E6" s="12"/>
      <c r="F6" s="12"/>
      <c r="G6" s="12"/>
      <c r="H6" s="12"/>
      <c r="I6" s="12"/>
      <c r="J6" s="12"/>
      <c r="K6" s="12"/>
      <c r="L6" s="12"/>
      <c r="M6" s="12"/>
      <c r="N6" s="12"/>
      <c r="O6" s="12"/>
      <c r="P6" s="12"/>
      <c r="Q6" s="12"/>
      <c r="R6" s="12"/>
      <c r="S6" s="12"/>
      <c r="T6" s="12"/>
      <c r="U6" s="12"/>
      <c r="V6" s="12"/>
      <c r="W6" s="12"/>
      <c r="X6" s="12"/>
      <c r="Y6" s="12"/>
      <c r="Z6" s="12"/>
      <c r="AA6" s="12"/>
      <c r="AB6" s="133"/>
      <c r="AC6" s="133">
        <v>0.13835159600564698</v>
      </c>
      <c r="AD6" s="133">
        <v>0.13771109860766895</v>
      </c>
      <c r="AE6" s="12">
        <v>0.13710830580791875</v>
      </c>
      <c r="AF6" s="12">
        <v>0.13640725166141557</v>
      </c>
      <c r="AG6" s="12">
        <v>0.13616185016983717</v>
      </c>
      <c r="AH6" s="12">
        <v>0.13572718600527697</v>
      </c>
      <c r="AI6" s="12">
        <v>0.13559262549673604</v>
      </c>
      <c r="AJ6" s="12">
        <v>0.13577017968018881</v>
      </c>
      <c r="AK6" s="12">
        <v>0.13629293129845976</v>
      </c>
      <c r="AL6" s="12">
        <v>0.13661416231400172</v>
      </c>
      <c r="AM6" s="12">
        <v>0.13657884385419672</v>
      </c>
      <c r="AN6" s="12">
        <v>0.13623796645333228</v>
      </c>
      <c r="AO6" s="12">
        <v>0.13580245000947014</v>
      </c>
      <c r="AP6" s="12">
        <v>0.13533463179192487</v>
      </c>
      <c r="AQ6" s="12">
        <v>0.13487393376944509</v>
      </c>
      <c r="AR6" s="12">
        <v>0.13439483849519476</v>
      </c>
      <c r="AS6" s="12">
        <v>0.13391409144765618</v>
      </c>
      <c r="AT6" s="12">
        <v>0.13344014216968769</v>
      </c>
      <c r="AU6" s="12">
        <v>0.13297372716753855</v>
      </c>
      <c r="AV6" s="12">
        <v>0.13251524946557433</v>
      </c>
      <c r="AW6" s="12">
        <v>0.13203049560916222</v>
      </c>
      <c r="AX6" s="12">
        <v>0.13154482392495284</v>
      </c>
      <c r="AY6" s="12">
        <v>0.13106571426652416</v>
      </c>
      <c r="AZ6" s="12">
        <v>0.13059845370753084</v>
      </c>
      <c r="BA6" s="12">
        <v>0.13011451409431909</v>
      </c>
      <c r="BB6" s="12">
        <v>0.12962054463849201</v>
      </c>
      <c r="BC6" s="12">
        <v>0.12914312989763768</v>
      </c>
      <c r="BD6" s="12">
        <v>0.12867754355709485</v>
      </c>
      <c r="BE6" s="12">
        <v>0.12823692937209441</v>
      </c>
      <c r="BF6" s="12">
        <v>0.12779892157632264</v>
      </c>
      <c r="BG6" s="12">
        <v>0.12739186655798296</v>
      </c>
      <c r="BH6" s="12">
        <v>0.12698353682744115</v>
      </c>
      <c r="BI6" s="12">
        <v>0.12657413603831699</v>
      </c>
      <c r="BJ6" s="12">
        <v>0.126188803218619</v>
      </c>
      <c r="BK6" s="12">
        <v>0.12584445923590429</v>
      </c>
      <c r="BL6" s="12">
        <v>0.12554718588887559</v>
      </c>
      <c r="BM6" s="12">
        <v>0.12526651435419892</v>
      </c>
      <c r="BN6" s="12">
        <v>0.12501425920045009</v>
      </c>
      <c r="BO6" s="12">
        <v>0.12477701684622071</v>
      </c>
      <c r="BP6" s="13">
        <v>0.12456771948505861</v>
      </c>
      <c r="BQ6" s="13">
        <v>0.12435984568308751</v>
      </c>
      <c r="BR6" s="13">
        <v>0.12425267155752812</v>
      </c>
      <c r="BS6" s="13">
        <v>0.1241502164796862</v>
      </c>
      <c r="BT6" s="13">
        <v>0.12407187346618542</v>
      </c>
      <c r="BU6" s="13">
        <v>0.12392232483008719</v>
      </c>
      <c r="BV6" s="13">
        <v>0.12379137770415971</v>
      </c>
      <c r="BW6" s="134">
        <v>0.12366085187368026</v>
      </c>
      <c r="BX6" s="135">
        <v>0.12355657510165817</v>
      </c>
      <c r="BY6" s="135">
        <v>0.12344952036405453</v>
      </c>
      <c r="BZ6" s="136">
        <v>0.12340431459126126</v>
      </c>
      <c r="CA6" s="26"/>
      <c r="CB6" s="26"/>
      <c r="CC6" s="26"/>
      <c r="CD6" s="26"/>
      <c r="CE6" s="133">
        <v>0.13860748327609512</v>
      </c>
      <c r="CF6" s="133">
        <v>0.13818408653093217</v>
      </c>
      <c r="CG6" s="12">
        <v>0.13769700002496829</v>
      </c>
      <c r="CH6" s="12">
        <v>0.13690957131206638</v>
      </c>
      <c r="CI6" s="12">
        <v>0.13659780686081044</v>
      </c>
      <c r="CJ6" s="12">
        <v>0.13628775833443421</v>
      </c>
      <c r="CK6" s="12">
        <v>0.13628519212823328</v>
      </c>
      <c r="CL6" s="12">
        <v>0.13659491436659313</v>
      </c>
      <c r="CM6" s="12">
        <v>0.13727275365010197</v>
      </c>
      <c r="CN6" s="12">
        <v>0.13780626660061984</v>
      </c>
      <c r="CO6" s="12">
        <v>0.13801424509251806</v>
      </c>
      <c r="CP6" s="12">
        <v>0.13795365719611388</v>
      </c>
      <c r="CQ6" s="12">
        <v>0.13784302060615464</v>
      </c>
      <c r="CR6" s="12">
        <v>0.1377545783812443</v>
      </c>
      <c r="CS6" s="12">
        <v>0.13770515784358889</v>
      </c>
      <c r="CT6" s="12">
        <v>0.13765951231172377</v>
      </c>
      <c r="CU6" s="12">
        <v>0.13762180195098075</v>
      </c>
      <c r="CV6" s="12">
        <v>0.13759033480405447</v>
      </c>
      <c r="CW6" s="12">
        <v>0.13755654355168132</v>
      </c>
      <c r="CX6" s="12">
        <v>0.13752041593862022</v>
      </c>
      <c r="CY6" s="12">
        <v>0.13745397839900733</v>
      </c>
      <c r="CZ6" s="12">
        <v>0.13738581874489675</v>
      </c>
      <c r="DA6" s="12">
        <v>0.13732339089665038</v>
      </c>
      <c r="DB6" s="12">
        <v>0.13727354249501514</v>
      </c>
      <c r="DC6" s="12">
        <v>0.13720435495153382</v>
      </c>
      <c r="DD6" s="12">
        <v>0.13711414432692037</v>
      </c>
      <c r="DE6" s="12">
        <v>0.1370243196404218</v>
      </c>
      <c r="DF6" s="12">
        <v>0.13693120362282357</v>
      </c>
      <c r="DG6" s="12">
        <v>0.13685485858941981</v>
      </c>
      <c r="DH6" s="12">
        <v>0.13677238129158617</v>
      </c>
      <c r="DI6" s="12">
        <v>0.13671556546067634</v>
      </c>
      <c r="DJ6" s="12">
        <v>0.13665439569771023</v>
      </c>
      <c r="DK6" s="12">
        <v>0.13658359902297443</v>
      </c>
      <c r="DL6" s="12">
        <v>0.13651649638491026</v>
      </c>
      <c r="DM6" s="12">
        <v>0.13645714088498917</v>
      </c>
      <c r="DN6" s="12">
        <v>0.13641247468925066</v>
      </c>
      <c r="DO6" s="12">
        <v>0.13636320959400672</v>
      </c>
      <c r="DP6" s="12">
        <v>0.13633083488242065</v>
      </c>
      <c r="DQ6" s="12">
        <v>0.13629983219840838</v>
      </c>
      <c r="DR6" s="13">
        <v>0.13628315495787033</v>
      </c>
      <c r="DS6" s="13">
        <v>0.13625387837420561</v>
      </c>
      <c r="DT6" s="13">
        <v>0.13631769665530738</v>
      </c>
      <c r="DU6" s="13">
        <v>0.13637707941475477</v>
      </c>
      <c r="DV6" s="13">
        <v>0.1364471453725408</v>
      </c>
      <c r="DW6" s="13">
        <v>0.13643826228521305</v>
      </c>
      <c r="DX6" s="13">
        <v>0.13643570242085376</v>
      </c>
      <c r="DY6" s="134">
        <v>0.1364296167422355</v>
      </c>
      <c r="DZ6" s="12">
        <v>0.13643946372239818</v>
      </c>
      <c r="EA6" s="17">
        <v>0.13643831354289851</v>
      </c>
      <c r="EB6" s="19">
        <v>0.13644410935146389</v>
      </c>
    </row>
    <row r="7" spans="1:132" s="6" customFormat="1" x14ac:dyDescent="0.25">
      <c r="B7" s="869"/>
      <c r="C7" s="15">
        <v>1.2999999999999999E-2</v>
      </c>
      <c r="D7" s="16"/>
      <c r="E7" s="17"/>
      <c r="F7" s="17"/>
      <c r="G7" s="17"/>
      <c r="H7" s="17"/>
      <c r="I7" s="17"/>
      <c r="J7" s="17"/>
      <c r="K7" s="17"/>
      <c r="L7" s="17"/>
      <c r="M7" s="17"/>
      <c r="N7" s="17"/>
      <c r="O7" s="17"/>
      <c r="P7" s="17"/>
      <c r="Q7" s="17"/>
      <c r="R7" s="17"/>
      <c r="S7" s="17"/>
      <c r="T7" s="17"/>
      <c r="U7" s="17"/>
      <c r="V7" s="17"/>
      <c r="W7" s="17"/>
      <c r="X7" s="17"/>
      <c r="Y7" s="17"/>
      <c r="Z7" s="17"/>
      <c r="AA7" s="17"/>
      <c r="AB7" s="137"/>
      <c r="AC7" s="137">
        <v>0.13835159600564698</v>
      </c>
      <c r="AD7" s="137">
        <v>0.13771109860766895</v>
      </c>
      <c r="AE7" s="17">
        <v>0.13710830580791875</v>
      </c>
      <c r="AF7" s="17">
        <v>0.13640725166141557</v>
      </c>
      <c r="AG7" s="17">
        <v>0.13616185016983717</v>
      </c>
      <c r="AH7" s="17">
        <v>0.13572718600527697</v>
      </c>
      <c r="AI7" s="17">
        <v>0.13559361775492626</v>
      </c>
      <c r="AJ7" s="17">
        <v>0.13578041420222817</v>
      </c>
      <c r="AK7" s="17">
        <v>0.13634346709093961</v>
      </c>
      <c r="AL7" s="17">
        <v>0.13672668681553016</v>
      </c>
      <c r="AM7" s="17">
        <v>0.13678485634926982</v>
      </c>
      <c r="AN7" s="17">
        <v>0.13655097723739693</v>
      </c>
      <c r="AO7" s="17">
        <v>0.13622529733239108</v>
      </c>
      <c r="AP7" s="17">
        <v>0.13585392434403645</v>
      </c>
      <c r="AQ7" s="17">
        <v>0.13546920940799573</v>
      </c>
      <c r="AR7" s="17">
        <v>0.13506636307775916</v>
      </c>
      <c r="AS7" s="17">
        <v>0.13465884405376971</v>
      </c>
      <c r="AT7" s="17">
        <v>0.13425001278948318</v>
      </c>
      <c r="AU7" s="17">
        <v>0.13384037797728024</v>
      </c>
      <c r="AV7" s="17">
        <v>0.133425524540839</v>
      </c>
      <c r="AW7" s="17">
        <v>0.13299752952544466</v>
      </c>
      <c r="AX7" s="17">
        <v>0.13255882851406084</v>
      </c>
      <c r="AY7" s="17">
        <v>0.13212519260880579</v>
      </c>
      <c r="AZ7" s="17">
        <v>0.13168744005257729</v>
      </c>
      <c r="BA7" s="17">
        <v>0.13124088900548878</v>
      </c>
      <c r="BB7" s="17">
        <v>0.13078536364364601</v>
      </c>
      <c r="BC7" s="17">
        <v>0.13033613538632724</v>
      </c>
      <c r="BD7" s="17">
        <v>0.1298945209471066</v>
      </c>
      <c r="BE7" s="17">
        <v>0.12948418681646312</v>
      </c>
      <c r="BF7" s="17">
        <v>0.12907923285830677</v>
      </c>
      <c r="BG7" s="17">
        <v>0.12869938028110098</v>
      </c>
      <c r="BH7" s="17">
        <v>0.12830965515739304</v>
      </c>
      <c r="BI7" s="17">
        <v>0.12792514057526888</v>
      </c>
      <c r="BJ7" s="17">
        <v>0.12756548493571523</v>
      </c>
      <c r="BK7" s="17">
        <v>0.12724205970394756</v>
      </c>
      <c r="BL7" s="17">
        <v>0.12695879412842473</v>
      </c>
      <c r="BM7" s="17">
        <v>0.12669307581562017</v>
      </c>
      <c r="BN7" s="17">
        <v>0.12644846257233439</v>
      </c>
      <c r="BO7" s="17">
        <v>0.12621793893017605</v>
      </c>
      <c r="BP7" s="18">
        <v>0.12601011510476401</v>
      </c>
      <c r="BQ7" s="18">
        <v>0.12581615509630176</v>
      </c>
      <c r="BR7" s="18">
        <v>0.12571632554426962</v>
      </c>
      <c r="BS7" s="18">
        <v>0.12562911715570826</v>
      </c>
      <c r="BT7" s="18">
        <v>0.12556405688912578</v>
      </c>
      <c r="BU7" s="18">
        <v>0.12542978158914897</v>
      </c>
      <c r="BV7" s="18">
        <v>0.12529924209979135</v>
      </c>
      <c r="BW7" s="18">
        <v>0.12517583912250096</v>
      </c>
      <c r="BX7" s="17">
        <v>0.1250749930097835</v>
      </c>
      <c r="BY7" s="17">
        <v>0.12498072191252692</v>
      </c>
      <c r="BZ7" s="19">
        <v>0.12493355140542242</v>
      </c>
      <c r="CA7" s="26"/>
      <c r="CB7" s="26"/>
      <c r="CC7" s="26"/>
      <c r="CD7" s="26"/>
      <c r="CE7" s="137">
        <v>0.13860748327609512</v>
      </c>
      <c r="CF7" s="137">
        <v>0.13818408653093217</v>
      </c>
      <c r="CG7" s="17">
        <v>0.13769700002496829</v>
      </c>
      <c r="CH7" s="17">
        <v>0.13690957131206638</v>
      </c>
      <c r="CI7" s="17">
        <v>0.13659780686081044</v>
      </c>
      <c r="CJ7" s="17">
        <v>0.13628775833443421</v>
      </c>
      <c r="CK7" s="17">
        <v>0.1362826802497849</v>
      </c>
      <c r="CL7" s="17">
        <v>0.1365894053011717</v>
      </c>
      <c r="CM7" s="17">
        <v>0.1372847166584493</v>
      </c>
      <c r="CN7" s="17">
        <v>0.13784715010168488</v>
      </c>
      <c r="CO7" s="17">
        <v>0.13810786244862863</v>
      </c>
      <c r="CP7" s="17">
        <v>0.13810849870701844</v>
      </c>
      <c r="CQ7" s="17">
        <v>0.13806043124326037</v>
      </c>
      <c r="CR7" s="17">
        <v>0.13802325456862358</v>
      </c>
      <c r="CS7" s="17">
        <v>0.13800630453370102</v>
      </c>
      <c r="CT7" s="17">
        <v>0.13799542530175857</v>
      </c>
      <c r="CU7" s="17">
        <v>0.13799168542076024</v>
      </c>
      <c r="CV7" s="17">
        <v>0.13798910962638064</v>
      </c>
      <c r="CW7" s="17">
        <v>0.13797945649075583</v>
      </c>
      <c r="CX7" s="17">
        <v>0.13795800948512948</v>
      </c>
      <c r="CY7" s="17">
        <v>0.13792261511234213</v>
      </c>
      <c r="CZ7" s="17">
        <v>0.13787843558757909</v>
      </c>
      <c r="DA7" s="17">
        <v>0.13784089791830309</v>
      </c>
      <c r="DB7" s="17">
        <v>0.13780241474351915</v>
      </c>
      <c r="DC7" s="17">
        <v>0.13775486781454716</v>
      </c>
      <c r="DD7" s="17">
        <v>0.13768951090763612</v>
      </c>
      <c r="DE7" s="17">
        <v>0.13761651889007251</v>
      </c>
      <c r="DF7" s="17">
        <v>0.13753795186884465</v>
      </c>
      <c r="DG7" s="17">
        <v>0.1374840758173918</v>
      </c>
      <c r="DH7" s="17">
        <v>0.13742845533339232</v>
      </c>
      <c r="DI7" s="17">
        <v>0.13739400229085055</v>
      </c>
      <c r="DJ7" s="17">
        <v>0.13734876800935947</v>
      </c>
      <c r="DK7" s="17">
        <v>0.13730170830863617</v>
      </c>
      <c r="DL7" s="17">
        <v>0.13726058726541726</v>
      </c>
      <c r="DM7" s="17">
        <v>0.13722268421174588</v>
      </c>
      <c r="DN7" s="17">
        <v>0.13719275185104604</v>
      </c>
      <c r="DO7" s="17">
        <v>0.13715915906505174</v>
      </c>
      <c r="DP7" s="17">
        <v>0.13713526908377763</v>
      </c>
      <c r="DQ7" s="17">
        <v>0.13711194934286805</v>
      </c>
      <c r="DR7" s="18">
        <v>0.13709783364177552</v>
      </c>
      <c r="DS7" s="18">
        <v>0.13708361155565038</v>
      </c>
      <c r="DT7" s="18">
        <v>0.13715573858338606</v>
      </c>
      <c r="DU7" s="18">
        <v>0.13723151604643591</v>
      </c>
      <c r="DV7" s="18">
        <v>0.13731616845281838</v>
      </c>
      <c r="DW7" s="18">
        <v>0.13732440436460958</v>
      </c>
      <c r="DX7" s="18">
        <v>0.13732423033012744</v>
      </c>
      <c r="DY7" s="18">
        <v>0.13732749861718463</v>
      </c>
      <c r="DZ7" s="17">
        <v>0.13734298558384672</v>
      </c>
      <c r="EA7" s="17">
        <v>0.13735670909705675</v>
      </c>
      <c r="EB7" s="19">
        <v>0.13736160205170528</v>
      </c>
    </row>
    <row r="8" spans="1:132" s="6" customFormat="1" x14ac:dyDescent="0.25">
      <c r="B8" s="869"/>
      <c r="C8" s="15">
        <v>0.01</v>
      </c>
      <c r="D8" s="16"/>
      <c r="E8" s="17"/>
      <c r="F8" s="17"/>
      <c r="G8" s="17"/>
      <c r="H8" s="17"/>
      <c r="I8" s="17"/>
      <c r="J8" s="17"/>
      <c r="K8" s="17"/>
      <c r="L8" s="17"/>
      <c r="M8" s="17"/>
      <c r="N8" s="17"/>
      <c r="O8" s="17"/>
      <c r="P8" s="17"/>
      <c r="Q8" s="17"/>
      <c r="R8" s="17"/>
      <c r="S8" s="17"/>
      <c r="T8" s="17"/>
      <c r="U8" s="17"/>
      <c r="V8" s="17"/>
      <c r="W8" s="17"/>
      <c r="X8" s="17"/>
      <c r="Y8" s="17"/>
      <c r="Z8" s="17"/>
      <c r="AA8" s="17"/>
      <c r="AB8" s="137"/>
      <c r="AC8" s="137">
        <v>0.13835159600564698</v>
      </c>
      <c r="AD8" s="137">
        <v>0.13771109860766895</v>
      </c>
      <c r="AE8" s="17">
        <v>0.13710830580791875</v>
      </c>
      <c r="AF8" s="17">
        <v>0.13640725166141557</v>
      </c>
      <c r="AG8" s="17">
        <v>0.13616184970583245</v>
      </c>
      <c r="AH8" s="17">
        <v>0.13572718527259864</v>
      </c>
      <c r="AI8" s="17">
        <v>0.13558018698599753</v>
      </c>
      <c r="AJ8" s="17">
        <v>0.13576561240826515</v>
      </c>
      <c r="AK8" s="17">
        <v>0.13636178131928345</v>
      </c>
      <c r="AL8" s="17">
        <v>0.13684445965544462</v>
      </c>
      <c r="AM8" s="17">
        <v>0.13703495114409892</v>
      </c>
      <c r="AN8" s="17">
        <v>0.13693631506494136</v>
      </c>
      <c r="AO8" s="17">
        <v>0.13672096159049638</v>
      </c>
      <c r="AP8" s="17">
        <v>0.13644738747213678</v>
      </c>
      <c r="AQ8" s="17">
        <v>0.13615465599982365</v>
      </c>
      <c r="AR8" s="17">
        <v>0.13584711236754687</v>
      </c>
      <c r="AS8" s="17">
        <v>0.13552468322645195</v>
      </c>
      <c r="AT8" s="17">
        <v>0.13519089478739676</v>
      </c>
      <c r="AU8" s="17">
        <v>0.13485263443888332</v>
      </c>
      <c r="AV8" s="17">
        <v>0.1345054677451917</v>
      </c>
      <c r="AW8" s="17">
        <v>0.13414182614606326</v>
      </c>
      <c r="AX8" s="17">
        <v>0.13375469553157762</v>
      </c>
      <c r="AY8" s="17">
        <v>0.13337380716058297</v>
      </c>
      <c r="AZ8" s="17">
        <v>0.13298454396505047</v>
      </c>
      <c r="BA8" s="17">
        <v>0.13259188617521864</v>
      </c>
      <c r="BB8" s="17">
        <v>0.13218892824861564</v>
      </c>
      <c r="BC8" s="17">
        <v>0.13179279353656934</v>
      </c>
      <c r="BD8" s="17">
        <v>0.13140796087526216</v>
      </c>
      <c r="BE8" s="17">
        <v>0.13104107756691927</v>
      </c>
      <c r="BF8" s="17">
        <v>0.13067580678922505</v>
      </c>
      <c r="BG8" s="17">
        <v>0.13031835853552701</v>
      </c>
      <c r="BH8" s="17">
        <v>0.12995842018170967</v>
      </c>
      <c r="BI8" s="17">
        <v>0.12960259772033209</v>
      </c>
      <c r="BJ8" s="17">
        <v>0.1292558151565841</v>
      </c>
      <c r="BK8" s="17">
        <v>0.12894636019683348</v>
      </c>
      <c r="BL8" s="17">
        <v>0.12866960283505982</v>
      </c>
      <c r="BM8" s="17">
        <v>0.12842644514003007</v>
      </c>
      <c r="BN8" s="17">
        <v>0.12818607027786025</v>
      </c>
      <c r="BO8" s="17">
        <v>0.12797150578149566</v>
      </c>
      <c r="BP8" s="18">
        <v>0.12777119819403493</v>
      </c>
      <c r="BQ8" s="18">
        <v>0.12760411429640386</v>
      </c>
      <c r="BR8" s="18">
        <v>0.1275262835784769</v>
      </c>
      <c r="BS8" s="18">
        <v>0.12747676805894212</v>
      </c>
      <c r="BT8" s="18">
        <v>0.12743289139177319</v>
      </c>
      <c r="BU8" s="18">
        <v>0.12731227117095323</v>
      </c>
      <c r="BV8" s="18">
        <v>0.12719552316482474</v>
      </c>
      <c r="BW8" s="18">
        <v>0.12708835096674853</v>
      </c>
      <c r="BX8" s="17">
        <v>0.12700590746401785</v>
      </c>
      <c r="BY8" s="17">
        <v>0.12691632803027128</v>
      </c>
      <c r="BZ8" s="19">
        <v>0.12687309408334169</v>
      </c>
      <c r="CA8" s="26"/>
      <c r="CB8" s="26"/>
      <c r="CC8" s="26"/>
      <c r="CD8" s="26"/>
      <c r="CE8" s="137">
        <v>0.13860748327609512</v>
      </c>
      <c r="CF8" s="137">
        <v>0.13818408653093217</v>
      </c>
      <c r="CG8" s="17">
        <v>0.13769700002496829</v>
      </c>
      <c r="CH8" s="17">
        <v>0.13690957131206638</v>
      </c>
      <c r="CI8" s="17">
        <v>0.13659780686081044</v>
      </c>
      <c r="CJ8" s="17">
        <v>0.13628775833443421</v>
      </c>
      <c r="CK8" s="17">
        <v>0.13626370949977382</v>
      </c>
      <c r="CL8" s="17">
        <v>0.13655432159515007</v>
      </c>
      <c r="CM8" s="17">
        <v>0.13725526938684954</v>
      </c>
      <c r="CN8" s="17">
        <v>0.13788015982558757</v>
      </c>
      <c r="CO8" s="17">
        <v>0.13822627366683612</v>
      </c>
      <c r="CP8" s="17">
        <v>0.13830859065388107</v>
      </c>
      <c r="CQ8" s="17">
        <v>0.13831413403982667</v>
      </c>
      <c r="CR8" s="17">
        <v>0.13831936321928071</v>
      </c>
      <c r="CS8" s="17">
        <v>0.13834156070723172</v>
      </c>
      <c r="CT8" s="17">
        <v>0.13837487069119636</v>
      </c>
      <c r="CU8" s="17">
        <v>0.13840803279873529</v>
      </c>
      <c r="CV8" s="17">
        <v>0.13843529966968535</v>
      </c>
      <c r="CW8" s="17">
        <v>0.13845552299581124</v>
      </c>
      <c r="CX8" s="17">
        <v>0.1384641316085766</v>
      </c>
      <c r="CY8" s="17">
        <v>0.13845934157790876</v>
      </c>
      <c r="CZ8" s="17">
        <v>0.13843699973810056</v>
      </c>
      <c r="DA8" s="17">
        <v>0.13842552374643999</v>
      </c>
      <c r="DB8" s="17">
        <v>0.13841190683690127</v>
      </c>
      <c r="DC8" s="17">
        <v>0.13839778791758764</v>
      </c>
      <c r="DD8" s="17">
        <v>0.13836744318945104</v>
      </c>
      <c r="DE8" s="17">
        <v>0.13833265242942425</v>
      </c>
      <c r="DF8" s="17">
        <v>0.1382981371685601</v>
      </c>
      <c r="DG8" s="17">
        <v>0.13827743855011232</v>
      </c>
      <c r="DH8" s="17">
        <v>0.13825342386875272</v>
      </c>
      <c r="DI8" s="17">
        <v>0.1382358874093057</v>
      </c>
      <c r="DJ8" s="17">
        <v>0.13821729437649835</v>
      </c>
      <c r="DK8" s="17">
        <v>0.13819809955123424</v>
      </c>
      <c r="DL8" s="17">
        <v>0.13817065608024467</v>
      </c>
      <c r="DM8" s="17">
        <v>0.13814884738280006</v>
      </c>
      <c r="DN8" s="17">
        <v>0.1381284739175466</v>
      </c>
      <c r="DO8" s="17">
        <v>0.13812119893443733</v>
      </c>
      <c r="DP8" s="17">
        <v>0.13810576419067971</v>
      </c>
      <c r="DQ8" s="17">
        <v>0.13810306163756902</v>
      </c>
      <c r="DR8" s="18">
        <v>0.13810138435611904</v>
      </c>
      <c r="DS8" s="18">
        <v>0.13811944419795086</v>
      </c>
      <c r="DT8" s="18">
        <v>0.13821907040618303</v>
      </c>
      <c r="DU8" s="18">
        <v>0.13833885258576537</v>
      </c>
      <c r="DV8" s="18">
        <v>0.13845174787651057</v>
      </c>
      <c r="DW8" s="18">
        <v>0.13848171311851934</v>
      </c>
      <c r="DX8" s="18">
        <v>0.13850323700854436</v>
      </c>
      <c r="DY8" s="18">
        <v>0.13853048228597795</v>
      </c>
      <c r="DZ8" s="17">
        <v>0.13857221953928103</v>
      </c>
      <c r="EA8" s="17">
        <v>0.13859846582773697</v>
      </c>
      <c r="EB8" s="19">
        <v>0.13861134324697755</v>
      </c>
    </row>
    <row r="9" spans="1:132" s="6" customFormat="1" ht="15.75" customHeight="1" thickBot="1" x14ac:dyDescent="0.3">
      <c r="B9" s="870"/>
      <c r="C9" s="20">
        <v>7.0000000000000001E-3</v>
      </c>
      <c r="D9" s="21"/>
      <c r="E9" s="22"/>
      <c r="F9" s="22"/>
      <c r="G9" s="22"/>
      <c r="H9" s="22"/>
      <c r="I9" s="22"/>
      <c r="J9" s="22"/>
      <c r="K9" s="22"/>
      <c r="L9" s="22"/>
      <c r="M9" s="22"/>
      <c r="N9" s="22"/>
      <c r="O9" s="22"/>
      <c r="P9" s="22"/>
      <c r="Q9" s="22"/>
      <c r="R9" s="22"/>
      <c r="S9" s="22"/>
      <c r="T9" s="22"/>
      <c r="U9" s="22"/>
      <c r="V9" s="22"/>
      <c r="W9" s="22"/>
      <c r="X9" s="22"/>
      <c r="Y9" s="22"/>
      <c r="Z9" s="22"/>
      <c r="AA9" s="22"/>
      <c r="AB9" s="138"/>
      <c r="AC9" s="138">
        <v>0.13835159600564698</v>
      </c>
      <c r="AD9" s="138">
        <v>0.13771109860766895</v>
      </c>
      <c r="AE9" s="22">
        <v>0.13710830580791875</v>
      </c>
      <c r="AF9" s="22">
        <v>0.13640725166141557</v>
      </c>
      <c r="AG9" s="22">
        <v>0.13616184978298446</v>
      </c>
      <c r="AH9" s="22">
        <v>0.13572718346525117</v>
      </c>
      <c r="AI9" s="22">
        <v>0.13557221629095439</v>
      </c>
      <c r="AJ9" s="22">
        <v>0.13575925931618985</v>
      </c>
      <c r="AK9" s="22">
        <v>0.13639159134166301</v>
      </c>
      <c r="AL9" s="22">
        <v>0.13697016327616604</v>
      </c>
      <c r="AM9" s="22">
        <v>0.13728999110572029</v>
      </c>
      <c r="AN9" s="22">
        <v>0.13731489316749468</v>
      </c>
      <c r="AO9" s="22">
        <v>0.13720449962312331</v>
      </c>
      <c r="AP9" s="22">
        <v>0.13703621278770292</v>
      </c>
      <c r="AQ9" s="22">
        <v>0.13684452832780461</v>
      </c>
      <c r="AR9" s="22">
        <v>0.1366191438088297</v>
      </c>
      <c r="AS9" s="22">
        <v>0.13636686697513659</v>
      </c>
      <c r="AT9" s="22">
        <v>0.13609238877166138</v>
      </c>
      <c r="AU9" s="22">
        <v>0.1358123056756152</v>
      </c>
      <c r="AV9" s="22">
        <v>0.13552332603890924</v>
      </c>
      <c r="AW9" s="22">
        <v>0.13521037481358092</v>
      </c>
      <c r="AX9" s="22">
        <v>0.1348865578863814</v>
      </c>
      <c r="AY9" s="22">
        <v>0.13455138342880532</v>
      </c>
      <c r="AZ9" s="22">
        <v>0.13421779376784559</v>
      </c>
      <c r="BA9" s="22">
        <v>0.13386351876435401</v>
      </c>
      <c r="BB9" s="22">
        <v>0.13349745908348543</v>
      </c>
      <c r="BC9" s="22">
        <v>0.13313323404098987</v>
      </c>
      <c r="BD9" s="22">
        <v>0.13277619309634589</v>
      </c>
      <c r="BE9" s="22">
        <v>0.1324363239594753</v>
      </c>
      <c r="BF9" s="22">
        <v>0.13209194648429548</v>
      </c>
      <c r="BG9" s="22">
        <v>0.1317583600325026</v>
      </c>
      <c r="BH9" s="22">
        <v>0.13141507890861071</v>
      </c>
      <c r="BI9" s="22">
        <v>0.13107855457137929</v>
      </c>
      <c r="BJ9" s="22">
        <v>0.13075937813116231</v>
      </c>
      <c r="BK9" s="22">
        <v>0.13046590193591731</v>
      </c>
      <c r="BL9" s="22">
        <v>0.13020705201412408</v>
      </c>
      <c r="BM9" s="22">
        <v>0.1299680213970936</v>
      </c>
      <c r="BN9" s="22">
        <v>0.12975413692713414</v>
      </c>
      <c r="BO9" s="22">
        <v>0.12955205004649559</v>
      </c>
      <c r="BP9" s="23">
        <v>0.12938014837824693</v>
      </c>
      <c r="BQ9" s="23">
        <v>0.12922299319015318</v>
      </c>
      <c r="BR9" s="23">
        <v>0.12916468753748586</v>
      </c>
      <c r="BS9" s="23">
        <v>0.12911163293173825</v>
      </c>
      <c r="BT9" s="23">
        <v>0.12906995117111833</v>
      </c>
      <c r="BU9" s="23">
        <v>0.12896144801775741</v>
      </c>
      <c r="BV9" s="23">
        <v>0.12885962026885958</v>
      </c>
      <c r="BW9" s="23">
        <v>0.12876704242873649</v>
      </c>
      <c r="BX9" s="22">
        <v>0.12868716163548782</v>
      </c>
      <c r="BY9" s="22">
        <v>0.12860505758090793</v>
      </c>
      <c r="BZ9" s="24">
        <v>0.12856611136981783</v>
      </c>
      <c r="CA9" s="26"/>
      <c r="CB9" s="26"/>
      <c r="CC9" s="26"/>
      <c r="CD9" s="26"/>
      <c r="CE9" s="138">
        <v>0.13860748327609512</v>
      </c>
      <c r="CF9" s="138">
        <v>0.13818408653093217</v>
      </c>
      <c r="CG9" s="22">
        <v>0.13769700002496829</v>
      </c>
      <c r="CH9" s="22">
        <v>0.13690957131206638</v>
      </c>
      <c r="CI9" s="22">
        <v>0.13659780686081044</v>
      </c>
      <c r="CJ9" s="22">
        <v>0.13628775833430762</v>
      </c>
      <c r="CK9" s="22">
        <v>0.13625007126225996</v>
      </c>
      <c r="CL9" s="22">
        <v>0.13652759654486987</v>
      </c>
      <c r="CM9" s="22">
        <v>0.13723651590443017</v>
      </c>
      <c r="CN9" s="22">
        <v>0.13792007058672406</v>
      </c>
      <c r="CO9" s="22">
        <v>0.13834807250160952</v>
      </c>
      <c r="CP9" s="22">
        <v>0.13850122490233149</v>
      </c>
      <c r="CQ9" s="22">
        <v>0.13855560224946131</v>
      </c>
      <c r="CR9" s="22">
        <v>0.13861064543106064</v>
      </c>
      <c r="CS9" s="22">
        <v>0.13867949372594002</v>
      </c>
      <c r="CT9" s="22">
        <v>0.13874140980888591</v>
      </c>
      <c r="CU9" s="22">
        <v>0.13879423702603169</v>
      </c>
      <c r="CV9" s="22">
        <v>0.1388334876322643</v>
      </c>
      <c r="CW9" s="22">
        <v>0.1388682613330405</v>
      </c>
      <c r="CX9" s="22">
        <v>0.13889469562671086</v>
      </c>
      <c r="CY9" s="22">
        <v>0.13890365319407247</v>
      </c>
      <c r="CZ9" s="22">
        <v>0.13891151367953006</v>
      </c>
      <c r="DA9" s="22">
        <v>0.13891606469952333</v>
      </c>
      <c r="DB9" s="22">
        <v>0.13893204838585427</v>
      </c>
      <c r="DC9" s="22">
        <v>0.13893323703799021</v>
      </c>
      <c r="DD9" s="22">
        <v>0.13891967933702579</v>
      </c>
      <c r="DE9" s="22">
        <v>0.13889972802293837</v>
      </c>
      <c r="DF9" s="22">
        <v>0.13887836219867891</v>
      </c>
      <c r="DG9" s="22">
        <v>0.13887264108690633</v>
      </c>
      <c r="DH9" s="22">
        <v>0.13885891777278939</v>
      </c>
      <c r="DI9" s="22">
        <v>0.13885722719031132</v>
      </c>
      <c r="DJ9" s="22">
        <v>0.13884966010140401</v>
      </c>
      <c r="DK9" s="22">
        <v>0.13884704661594086</v>
      </c>
      <c r="DL9" s="22">
        <v>0.1388467204588556</v>
      </c>
      <c r="DM9" s="22">
        <v>0.13884202805978463</v>
      </c>
      <c r="DN9" s="22">
        <v>0.13884209643492887</v>
      </c>
      <c r="DO9" s="22">
        <v>0.13884216507077726</v>
      </c>
      <c r="DP9" s="22">
        <v>0.13885806969037956</v>
      </c>
      <c r="DQ9" s="22">
        <v>0.13887345823371264</v>
      </c>
      <c r="DR9" s="23">
        <v>0.13890717679532399</v>
      </c>
      <c r="DS9" s="23">
        <v>0.13894263113568273</v>
      </c>
      <c r="DT9" s="23">
        <v>0.1390700872144425</v>
      </c>
      <c r="DU9" s="23">
        <v>0.13919557916342837</v>
      </c>
      <c r="DV9" s="23">
        <v>0.13932058812806267</v>
      </c>
      <c r="DW9" s="23">
        <v>0.13937395732034796</v>
      </c>
      <c r="DX9" s="23">
        <v>0.13942214535826178</v>
      </c>
      <c r="DY9" s="23">
        <v>0.13947661775304562</v>
      </c>
      <c r="DZ9" s="22">
        <v>0.13953386375704765</v>
      </c>
      <c r="EA9" s="22">
        <v>0.13958134799639646</v>
      </c>
      <c r="EB9" s="24">
        <v>0.13960549475832354</v>
      </c>
    </row>
    <row r="10" spans="1:132" s="6" customFormat="1" ht="15" customHeight="1" x14ac:dyDescent="0.25">
      <c r="B10" s="837" t="s">
        <v>33</v>
      </c>
      <c r="C10" s="15">
        <v>1.6E-2</v>
      </c>
      <c r="D10" s="11"/>
      <c r="E10" s="12"/>
      <c r="F10" s="12"/>
      <c r="G10" s="12"/>
      <c r="H10" s="12"/>
      <c r="I10" s="12"/>
      <c r="J10" s="12"/>
      <c r="K10" s="12"/>
      <c r="L10" s="12"/>
      <c r="M10" s="12"/>
      <c r="N10" s="12"/>
      <c r="O10" s="12"/>
      <c r="P10" s="12"/>
      <c r="Q10" s="12"/>
      <c r="R10" s="12"/>
      <c r="S10" s="12"/>
      <c r="T10" s="12"/>
      <c r="U10" s="12"/>
      <c r="V10" s="12"/>
      <c r="W10" s="26"/>
      <c r="X10" s="26"/>
      <c r="Y10" s="26"/>
      <c r="Z10" s="26"/>
      <c r="AA10" s="26"/>
      <c r="AC10" s="139">
        <f t="shared" ref="AC10:AC13" si="0">CE6</f>
        <v>0.13860748327609512</v>
      </c>
      <c r="AD10" s="139">
        <v>0.13818408653093217</v>
      </c>
      <c r="AE10" s="139">
        <v>0.13769700002496829</v>
      </c>
      <c r="AF10" s="139">
        <v>0.13690957131206638</v>
      </c>
      <c r="AG10" s="139">
        <v>0.13659780686081044</v>
      </c>
      <c r="AH10" s="139">
        <v>0.13628775833443421</v>
      </c>
      <c r="AI10" s="139">
        <v>0.13628519212823328</v>
      </c>
      <c r="AJ10" s="139">
        <v>0.13659491436659313</v>
      </c>
      <c r="AK10" s="139">
        <v>0.13727275365010197</v>
      </c>
      <c r="AL10" s="139">
        <v>0.13780626660061984</v>
      </c>
      <c r="AM10" s="139">
        <v>0.13801424509251806</v>
      </c>
      <c r="AN10" s="139">
        <v>0.13795365719611388</v>
      </c>
      <c r="AO10" s="139">
        <v>0.13784302060615464</v>
      </c>
      <c r="AP10" s="139">
        <v>0.1377545783812443</v>
      </c>
      <c r="AQ10" s="139">
        <v>0.13770515784358889</v>
      </c>
      <c r="AR10" s="139">
        <v>0.13765951231172377</v>
      </c>
      <c r="AS10" s="139">
        <v>0.13762180195098075</v>
      </c>
      <c r="AT10" s="139">
        <v>0.13759033480405447</v>
      </c>
      <c r="AU10" s="139">
        <v>0.13755654355168132</v>
      </c>
      <c r="AV10" s="139">
        <v>0.13752041593862022</v>
      </c>
      <c r="AW10" s="139">
        <v>0.13745397839900733</v>
      </c>
      <c r="AX10" s="139">
        <v>0.13738581874489675</v>
      </c>
      <c r="AY10" s="139">
        <v>0.13732339089665038</v>
      </c>
      <c r="AZ10" s="139">
        <v>0.13727354249501514</v>
      </c>
      <c r="BA10" s="139">
        <v>0.13720435495153382</v>
      </c>
      <c r="BB10" s="139">
        <v>0.13711414432692037</v>
      </c>
      <c r="BC10" s="139">
        <v>0.1370243196404218</v>
      </c>
      <c r="BD10" s="139">
        <v>0.13693120362282357</v>
      </c>
      <c r="BE10" s="139">
        <v>0.13685485858941981</v>
      </c>
      <c r="BF10" s="139">
        <v>0.13677238129158617</v>
      </c>
      <c r="BG10" s="139">
        <v>0.13671556546067634</v>
      </c>
      <c r="BH10" s="139">
        <v>0.13665439569771023</v>
      </c>
      <c r="BI10" s="139">
        <v>0.13658359902297443</v>
      </c>
      <c r="BJ10" s="139">
        <v>0.13651649638491026</v>
      </c>
      <c r="BK10" s="139">
        <v>0.13645714088498917</v>
      </c>
      <c r="BL10" s="139">
        <v>0.13641247468925066</v>
      </c>
      <c r="BM10" s="139">
        <v>0.13636320959400672</v>
      </c>
      <c r="BN10" s="139">
        <v>0.13633083488242065</v>
      </c>
      <c r="BO10" s="139">
        <v>0.13629983219840838</v>
      </c>
      <c r="BP10" s="139">
        <v>0.13628315495787033</v>
      </c>
      <c r="BQ10" s="139">
        <v>0.13625387837420561</v>
      </c>
      <c r="BR10" s="139">
        <v>0.13631769665530738</v>
      </c>
      <c r="BS10" s="139">
        <v>0.13637707941475477</v>
      </c>
      <c r="BT10" s="139">
        <v>0.1364471453725408</v>
      </c>
      <c r="BU10" s="139">
        <v>0.13643826228521305</v>
      </c>
      <c r="BV10" s="139">
        <v>0.13643570242085376</v>
      </c>
      <c r="BW10" s="139">
        <v>0.1364296167422355</v>
      </c>
      <c r="BX10" s="139">
        <v>0.13643946372239818</v>
      </c>
      <c r="BY10" s="139">
        <v>0.13643831354289851</v>
      </c>
      <c r="BZ10" s="139">
        <v>0.13644410935146389</v>
      </c>
      <c r="CA10" s="139"/>
      <c r="CB10" s="139"/>
      <c r="CC10" s="139"/>
      <c r="CD10" s="139"/>
    </row>
    <row r="11" spans="1:132" s="6" customFormat="1" x14ac:dyDescent="0.25">
      <c r="B11" s="838"/>
      <c r="C11" s="15">
        <v>1.2999999999999999E-2</v>
      </c>
      <c r="D11" s="16"/>
      <c r="E11" s="17"/>
      <c r="F11" s="17"/>
      <c r="G11" s="17"/>
      <c r="H11" s="17"/>
      <c r="I11" s="17"/>
      <c r="J11" s="17"/>
      <c r="K11" s="17"/>
      <c r="L11" s="17"/>
      <c r="M11" s="17"/>
      <c r="N11" s="17"/>
      <c r="O11" s="17"/>
      <c r="P11" s="17"/>
      <c r="Q11" s="17"/>
      <c r="R11" s="17"/>
      <c r="S11" s="17"/>
      <c r="T11" s="17"/>
      <c r="U11" s="17"/>
      <c r="V11" s="17"/>
      <c r="W11" s="26"/>
      <c r="X11" s="26"/>
      <c r="Y11" s="26"/>
      <c r="Z11" s="26"/>
      <c r="AA11" s="26"/>
      <c r="AC11" s="139">
        <f t="shared" si="0"/>
        <v>0.13860748327609512</v>
      </c>
      <c r="AD11" s="139">
        <v>0.13818408653093217</v>
      </c>
      <c r="AE11" s="139">
        <v>0.13769700002496829</v>
      </c>
      <c r="AF11" s="139">
        <v>0.13690957131206638</v>
      </c>
      <c r="AG11" s="139">
        <v>0.13659780686081044</v>
      </c>
      <c r="AH11" s="139">
        <v>0.13628775833443421</v>
      </c>
      <c r="AI11" s="139">
        <v>0.1362826802497849</v>
      </c>
      <c r="AJ11" s="139">
        <v>0.1365894053011717</v>
      </c>
      <c r="AK11" s="139">
        <v>0.1372847166584493</v>
      </c>
      <c r="AL11" s="139">
        <v>0.13784715010168488</v>
      </c>
      <c r="AM11" s="139">
        <v>0.13810786244862863</v>
      </c>
      <c r="AN11" s="139">
        <v>0.13810849870701844</v>
      </c>
      <c r="AO11" s="139">
        <v>0.13806043124326037</v>
      </c>
      <c r="AP11" s="139">
        <v>0.13802325456862358</v>
      </c>
      <c r="AQ11" s="139">
        <v>0.13800630453370102</v>
      </c>
      <c r="AR11" s="139">
        <v>0.13799542530175857</v>
      </c>
      <c r="AS11" s="139">
        <v>0.13799168542076024</v>
      </c>
      <c r="AT11" s="139">
        <v>0.13798910962638064</v>
      </c>
      <c r="AU11" s="139">
        <v>0.13797945649075583</v>
      </c>
      <c r="AV11" s="139">
        <v>0.13795800948512948</v>
      </c>
      <c r="AW11" s="139">
        <v>0.13792261511234213</v>
      </c>
      <c r="AX11" s="139">
        <v>0.13787843558757909</v>
      </c>
      <c r="AY11" s="139">
        <v>0.13784089791830309</v>
      </c>
      <c r="AZ11" s="139">
        <v>0.13780241474351915</v>
      </c>
      <c r="BA11" s="139">
        <v>0.13775486781454716</v>
      </c>
      <c r="BB11" s="139">
        <v>0.13768951090763612</v>
      </c>
      <c r="BC11" s="139">
        <v>0.13761651889007251</v>
      </c>
      <c r="BD11" s="139">
        <v>0.13753795186884465</v>
      </c>
      <c r="BE11" s="139">
        <v>0.1374840758173918</v>
      </c>
      <c r="BF11" s="139">
        <v>0.13742845533339232</v>
      </c>
      <c r="BG11" s="139">
        <v>0.13739400229085055</v>
      </c>
      <c r="BH11" s="139">
        <v>0.13734876800935947</v>
      </c>
      <c r="BI11" s="139">
        <v>0.13730170830863617</v>
      </c>
      <c r="BJ11" s="139">
        <v>0.13726058726541726</v>
      </c>
      <c r="BK11" s="139">
        <v>0.13722268421174588</v>
      </c>
      <c r="BL11" s="139">
        <v>0.13719275185104604</v>
      </c>
      <c r="BM11" s="139">
        <v>0.13715915906505174</v>
      </c>
      <c r="BN11" s="139">
        <v>0.13713526908377763</v>
      </c>
      <c r="BO11" s="139">
        <v>0.13711194934286805</v>
      </c>
      <c r="BP11" s="139">
        <v>0.13709783364177552</v>
      </c>
      <c r="BQ11" s="139">
        <v>0.13708361155565038</v>
      </c>
      <c r="BR11" s="139">
        <v>0.13715573858338606</v>
      </c>
      <c r="BS11" s="139">
        <v>0.13723151604643591</v>
      </c>
      <c r="BT11" s="139">
        <v>0.13731616845281838</v>
      </c>
      <c r="BU11" s="139">
        <v>0.13732440436460958</v>
      </c>
      <c r="BV11" s="139">
        <v>0.13732423033012744</v>
      </c>
      <c r="BW11" s="139">
        <v>0.13732749861718463</v>
      </c>
      <c r="BX11" s="139">
        <v>0.13734298558384672</v>
      </c>
      <c r="BY11" s="139">
        <v>0.13735670909705675</v>
      </c>
      <c r="BZ11" s="139">
        <v>0.13736160205170528</v>
      </c>
      <c r="CA11" s="139"/>
      <c r="CB11" s="139"/>
      <c r="CC11" s="139"/>
      <c r="CD11" s="139"/>
    </row>
    <row r="12" spans="1:132" s="6" customFormat="1" x14ac:dyDescent="0.25">
      <c r="B12" s="838"/>
      <c r="C12" s="15">
        <v>0.01</v>
      </c>
      <c r="D12" s="16"/>
      <c r="E12" s="17"/>
      <c r="F12" s="17"/>
      <c r="G12" s="17"/>
      <c r="H12" s="17"/>
      <c r="I12" s="17"/>
      <c r="J12" s="17"/>
      <c r="K12" s="17"/>
      <c r="L12" s="17"/>
      <c r="M12" s="17"/>
      <c r="N12" s="17"/>
      <c r="O12" s="17"/>
      <c r="P12" s="17"/>
      <c r="Q12" s="17"/>
      <c r="R12" s="17"/>
      <c r="S12" s="17"/>
      <c r="T12" s="17"/>
      <c r="U12" s="17"/>
      <c r="V12" s="17"/>
      <c r="W12" s="26"/>
      <c r="X12" s="26"/>
      <c r="Y12" s="26"/>
      <c r="Z12" s="26"/>
      <c r="AA12" s="26"/>
      <c r="AC12" s="139">
        <f t="shared" si="0"/>
        <v>0.13860748327609512</v>
      </c>
      <c r="AD12" s="139">
        <v>0.13818408653093217</v>
      </c>
      <c r="AE12" s="139">
        <v>0.13769700002496829</v>
      </c>
      <c r="AF12" s="139">
        <v>0.13690957131206638</v>
      </c>
      <c r="AG12" s="139">
        <v>0.13659780686081044</v>
      </c>
      <c r="AH12" s="139">
        <v>0.13628775833443421</v>
      </c>
      <c r="AI12" s="139">
        <v>0.13626370949977382</v>
      </c>
      <c r="AJ12" s="139">
        <v>0.13655432159515007</v>
      </c>
      <c r="AK12" s="139">
        <v>0.13725526938684954</v>
      </c>
      <c r="AL12" s="139">
        <v>0.13788015982558757</v>
      </c>
      <c r="AM12" s="139">
        <v>0.13822627366683612</v>
      </c>
      <c r="AN12" s="139">
        <v>0.13830859065388107</v>
      </c>
      <c r="AO12" s="139">
        <v>0.13831413403982667</v>
      </c>
      <c r="AP12" s="139">
        <v>0.13831936321928071</v>
      </c>
      <c r="AQ12" s="139">
        <v>0.13834156070723172</v>
      </c>
      <c r="AR12" s="139">
        <v>0.13837487069119636</v>
      </c>
      <c r="AS12" s="139">
        <v>0.13840803279873529</v>
      </c>
      <c r="AT12" s="139">
        <v>0.13843529966968535</v>
      </c>
      <c r="AU12" s="139">
        <v>0.13845552299581124</v>
      </c>
      <c r="AV12" s="139">
        <v>0.1384641316085766</v>
      </c>
      <c r="AW12" s="139">
        <v>0.13845934157790876</v>
      </c>
      <c r="AX12" s="139">
        <v>0.13843699973810056</v>
      </c>
      <c r="AY12" s="139">
        <v>0.13842552374643999</v>
      </c>
      <c r="AZ12" s="139">
        <v>0.13841190683690127</v>
      </c>
      <c r="BA12" s="139">
        <v>0.13839778791758764</v>
      </c>
      <c r="BB12" s="139">
        <v>0.13836744318945104</v>
      </c>
      <c r="BC12" s="139">
        <v>0.13833265242942425</v>
      </c>
      <c r="BD12" s="139">
        <v>0.1382981371685601</v>
      </c>
      <c r="BE12" s="139">
        <v>0.13827743855011232</v>
      </c>
      <c r="BF12" s="139">
        <v>0.13825342386875272</v>
      </c>
      <c r="BG12" s="139">
        <v>0.1382358874093057</v>
      </c>
      <c r="BH12" s="139">
        <v>0.13821729437649835</v>
      </c>
      <c r="BI12" s="139">
        <v>0.13819809955123424</v>
      </c>
      <c r="BJ12" s="139">
        <v>0.13817065608024467</v>
      </c>
      <c r="BK12" s="139">
        <v>0.13814884738280006</v>
      </c>
      <c r="BL12" s="139">
        <v>0.1381284739175466</v>
      </c>
      <c r="BM12" s="139">
        <v>0.13812119893443733</v>
      </c>
      <c r="BN12" s="139">
        <v>0.13810576419067971</v>
      </c>
      <c r="BO12" s="139">
        <v>0.13810306163756902</v>
      </c>
      <c r="BP12" s="139">
        <v>0.13810138435611904</v>
      </c>
      <c r="BQ12" s="139">
        <v>0.13811944419795086</v>
      </c>
      <c r="BR12" s="139">
        <v>0.13821907040618303</v>
      </c>
      <c r="BS12" s="139">
        <v>0.13833885258576537</v>
      </c>
      <c r="BT12" s="139">
        <v>0.13845174787651057</v>
      </c>
      <c r="BU12" s="139">
        <v>0.13848171311851934</v>
      </c>
      <c r="BV12" s="139">
        <v>0.13850323700854436</v>
      </c>
      <c r="BW12" s="139">
        <v>0.13853048228597795</v>
      </c>
      <c r="BX12" s="139">
        <v>0.13857221953928103</v>
      </c>
      <c r="BY12" s="139">
        <v>0.13859846582773697</v>
      </c>
      <c r="BZ12" s="139">
        <v>0.13861134324697755</v>
      </c>
      <c r="CA12" s="139"/>
      <c r="CB12" s="139"/>
      <c r="CC12" s="139"/>
      <c r="CD12" s="139"/>
    </row>
    <row r="13" spans="1:132" s="6" customFormat="1" ht="15.75" thickBot="1" x14ac:dyDescent="0.3">
      <c r="B13" s="839"/>
      <c r="C13" s="20">
        <v>7.0000000000000001E-3</v>
      </c>
      <c r="D13" s="21"/>
      <c r="E13" s="22"/>
      <c r="F13" s="22"/>
      <c r="G13" s="22"/>
      <c r="H13" s="22"/>
      <c r="I13" s="22"/>
      <c r="J13" s="22"/>
      <c r="K13" s="22"/>
      <c r="L13" s="22"/>
      <c r="M13" s="22"/>
      <c r="N13" s="22"/>
      <c r="O13" s="22"/>
      <c r="P13" s="22"/>
      <c r="Q13" s="22"/>
      <c r="R13" s="22"/>
      <c r="S13" s="22"/>
      <c r="T13" s="22"/>
      <c r="U13" s="22"/>
      <c r="V13" s="22"/>
      <c r="W13" s="26"/>
      <c r="X13" s="26"/>
      <c r="Y13" s="26"/>
      <c r="Z13" s="26"/>
      <c r="AA13" s="26"/>
      <c r="AC13" s="139">
        <f t="shared" si="0"/>
        <v>0.13860748327609512</v>
      </c>
      <c r="AD13" s="139">
        <v>0.13818408653093217</v>
      </c>
      <c r="AE13" s="139">
        <v>0.13769700002496829</v>
      </c>
      <c r="AF13" s="139">
        <v>0.13690957131206638</v>
      </c>
      <c r="AG13" s="139">
        <v>0.13659780686081044</v>
      </c>
      <c r="AH13" s="139">
        <v>0.13628775833430762</v>
      </c>
      <c r="AI13" s="139">
        <v>0.13625007126225996</v>
      </c>
      <c r="AJ13" s="139">
        <v>0.13652759654486987</v>
      </c>
      <c r="AK13" s="139">
        <v>0.13723651590443017</v>
      </c>
      <c r="AL13" s="139">
        <v>0.13792007058672406</v>
      </c>
      <c r="AM13" s="139">
        <v>0.13834807250160952</v>
      </c>
      <c r="AN13" s="139">
        <v>0.13850122490233149</v>
      </c>
      <c r="AO13" s="139">
        <v>0.13855560224946131</v>
      </c>
      <c r="AP13" s="139">
        <v>0.13861064543106064</v>
      </c>
      <c r="AQ13" s="139">
        <v>0.13867949372594002</v>
      </c>
      <c r="AR13" s="139">
        <v>0.13874140980888591</v>
      </c>
      <c r="AS13" s="139">
        <v>0.13879423702603169</v>
      </c>
      <c r="AT13" s="139">
        <v>0.1388334876322643</v>
      </c>
      <c r="AU13" s="139">
        <v>0.1388682613330405</v>
      </c>
      <c r="AV13" s="139">
        <v>0.13889469562671086</v>
      </c>
      <c r="AW13" s="139">
        <v>0.13890365319407247</v>
      </c>
      <c r="AX13" s="139">
        <v>0.13891151367953006</v>
      </c>
      <c r="AY13" s="139">
        <v>0.13891606469952333</v>
      </c>
      <c r="AZ13" s="139">
        <v>0.13893204838585427</v>
      </c>
      <c r="BA13" s="139">
        <v>0.13893323703799021</v>
      </c>
      <c r="BB13" s="139">
        <v>0.13891967933702579</v>
      </c>
      <c r="BC13" s="139">
        <v>0.13889972802293837</v>
      </c>
      <c r="BD13" s="139">
        <v>0.13887836219867891</v>
      </c>
      <c r="BE13" s="139">
        <v>0.13887264108690633</v>
      </c>
      <c r="BF13" s="139">
        <v>0.13885891777278939</v>
      </c>
      <c r="BG13" s="139">
        <v>0.13885722719031132</v>
      </c>
      <c r="BH13" s="139">
        <v>0.13884966010140401</v>
      </c>
      <c r="BI13" s="139">
        <v>0.13884704661594086</v>
      </c>
      <c r="BJ13" s="139">
        <v>0.1388467204588556</v>
      </c>
      <c r="BK13" s="139">
        <v>0.13884202805978463</v>
      </c>
      <c r="BL13" s="139">
        <v>0.13884209643492887</v>
      </c>
      <c r="BM13" s="139">
        <v>0.13884216507077726</v>
      </c>
      <c r="BN13" s="139">
        <v>0.13885806969037956</v>
      </c>
      <c r="BO13" s="139">
        <v>0.13887345823371264</v>
      </c>
      <c r="BP13" s="139">
        <v>0.13890717679532399</v>
      </c>
      <c r="BQ13" s="139">
        <v>0.13894263113568273</v>
      </c>
      <c r="BR13" s="139">
        <v>0.1390700872144425</v>
      </c>
      <c r="BS13" s="139">
        <v>0.13919557916342837</v>
      </c>
      <c r="BT13" s="139">
        <v>0.13932058812806267</v>
      </c>
      <c r="BU13" s="139">
        <v>0.13937395732034796</v>
      </c>
      <c r="BV13" s="139">
        <v>0.13942214535826178</v>
      </c>
      <c r="BW13" s="139">
        <v>0.13947661775304562</v>
      </c>
      <c r="BX13" s="139">
        <v>0.13953386375704765</v>
      </c>
      <c r="BY13" s="139">
        <v>0.13958134799639646</v>
      </c>
      <c r="BZ13" s="139">
        <v>0.13960549475832354</v>
      </c>
      <c r="CA13" s="139"/>
      <c r="CB13" s="139"/>
      <c r="CC13" s="139"/>
      <c r="CD13" s="139"/>
    </row>
    <row r="14" spans="1:132" s="733" customFormat="1" x14ac:dyDescent="0.25">
      <c r="B14" s="734" t="s">
        <v>2</v>
      </c>
      <c r="C14" s="735">
        <f t="shared" ref="C14:C19" si="1">C4</f>
        <v>0</v>
      </c>
      <c r="D14" s="755"/>
      <c r="E14" s="755"/>
      <c r="F14" s="755"/>
      <c r="G14" s="755"/>
      <c r="H14" s="755"/>
      <c r="I14" s="755"/>
      <c r="J14" s="755"/>
      <c r="K14" s="755"/>
      <c r="L14" s="755"/>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row>
    <row r="15" spans="1:132" s="733" customFormat="1" x14ac:dyDescent="0.25">
      <c r="B15" s="734"/>
      <c r="C15" s="735" t="str">
        <f t="shared" si="1"/>
        <v xml:space="preserve">Observé </v>
      </c>
      <c r="D15" s="755"/>
      <c r="E15" s="755"/>
      <c r="F15" s="736">
        <f>F5</f>
        <v>0.11975799112706585</v>
      </c>
      <c r="G15" s="755"/>
      <c r="H15" s="755"/>
      <c r="I15" s="755"/>
      <c r="J15" s="755"/>
      <c r="K15" s="755"/>
      <c r="L15" s="755"/>
      <c r="M15" s="756"/>
      <c r="N15" s="756"/>
      <c r="O15" s="756"/>
      <c r="P15" s="756"/>
      <c r="Q15" s="756"/>
      <c r="R15" s="756"/>
      <c r="S15" s="756"/>
      <c r="T15" s="756"/>
      <c r="U15" s="756"/>
      <c r="V15" s="756"/>
      <c r="W15" s="756"/>
      <c r="X15" s="736"/>
      <c r="Y15" s="736">
        <f>Y5</f>
        <v>0.13835159600564698</v>
      </c>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row>
    <row r="16" spans="1:132" s="733" customFormat="1" x14ac:dyDescent="0.25">
      <c r="B16" s="734"/>
      <c r="C16" s="735">
        <f t="shared" si="1"/>
        <v>1.6E-2</v>
      </c>
      <c r="D16" s="755"/>
      <c r="E16" s="755"/>
      <c r="F16" s="755"/>
      <c r="G16" s="755"/>
      <c r="H16" s="755"/>
      <c r="I16" s="755"/>
      <c r="J16" s="755"/>
      <c r="K16" s="755"/>
      <c r="L16" s="755"/>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Z16" s="736">
        <f>BZ6</f>
        <v>0.12340431459126126</v>
      </c>
      <c r="EB16" s="736">
        <f>EB6</f>
        <v>0.13644410935146389</v>
      </c>
    </row>
    <row r="17" spans="2:132" s="733" customFormat="1" x14ac:dyDescent="0.25">
      <c r="B17" s="734"/>
      <c r="C17" s="735">
        <f t="shared" si="1"/>
        <v>1.2999999999999999E-2</v>
      </c>
      <c r="D17" s="755"/>
      <c r="E17" s="755"/>
      <c r="F17" s="755"/>
      <c r="G17" s="755"/>
      <c r="H17" s="755"/>
      <c r="I17" s="755"/>
      <c r="J17" s="755"/>
      <c r="K17" s="755"/>
      <c r="L17" s="755"/>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row>
    <row r="18" spans="2:132" s="733" customFormat="1" x14ac:dyDescent="0.25">
      <c r="B18" s="734"/>
      <c r="C18" s="735">
        <f t="shared" si="1"/>
        <v>0.01</v>
      </c>
      <c r="D18" s="755"/>
      <c r="E18" s="755"/>
      <c r="F18" s="755"/>
      <c r="G18" s="755"/>
      <c r="H18" s="755"/>
      <c r="I18" s="755"/>
      <c r="J18" s="755"/>
      <c r="K18" s="755"/>
      <c r="L18" s="755"/>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6"/>
      <c r="BI18" s="756"/>
      <c r="BJ18" s="756"/>
      <c r="BK18" s="756"/>
      <c r="BL18" s="756"/>
      <c r="BM18" s="756"/>
      <c r="BN18" s="756"/>
      <c r="BO18" s="756"/>
      <c r="BP18" s="756"/>
      <c r="BQ18" s="756"/>
      <c r="BR18" s="756"/>
      <c r="BS18" s="756"/>
      <c r="BT18" s="756"/>
      <c r="BU18" s="756"/>
    </row>
    <row r="19" spans="2:132" s="745" customFormat="1" x14ac:dyDescent="0.25">
      <c r="C19" s="735">
        <f t="shared" si="1"/>
        <v>7.0000000000000001E-3</v>
      </c>
      <c r="D19" s="757"/>
      <c r="E19" s="757"/>
      <c r="F19" s="755"/>
      <c r="G19" s="755"/>
      <c r="H19" s="755"/>
      <c r="I19" s="755"/>
      <c r="J19" s="755"/>
      <c r="K19" s="755"/>
      <c r="L19" s="755"/>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756"/>
      <c r="BG19" s="756"/>
      <c r="BH19" s="756"/>
      <c r="BI19" s="756"/>
      <c r="BJ19" s="756"/>
      <c r="BK19" s="756"/>
      <c r="BL19" s="756"/>
      <c r="BM19" s="756"/>
      <c r="BN19" s="756"/>
      <c r="BO19" s="756"/>
      <c r="BP19" s="756"/>
      <c r="BQ19" s="756"/>
      <c r="BR19" s="756"/>
      <c r="BS19" s="756"/>
      <c r="BT19" s="756"/>
      <c r="BU19" s="756"/>
      <c r="BZ19" s="736">
        <f>BZ9</f>
        <v>0.12856611136981783</v>
      </c>
      <c r="EB19" s="736">
        <f>EB9</f>
        <v>0.13960549475832354</v>
      </c>
    </row>
    <row r="20" spans="2:132" s="745" customFormat="1" x14ac:dyDescent="0.25">
      <c r="C20" s="735"/>
      <c r="D20" s="757"/>
      <c r="E20" s="757"/>
      <c r="F20" s="755"/>
      <c r="G20" s="755"/>
      <c r="H20" s="755"/>
      <c r="I20" s="755"/>
      <c r="J20" s="755"/>
      <c r="K20" s="755"/>
      <c r="L20" s="755"/>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56"/>
      <c r="BU20" s="756"/>
    </row>
    <row r="21" spans="2:132" s="745" customFormat="1" x14ac:dyDescent="0.25">
      <c r="C21" s="735"/>
      <c r="D21" s="757"/>
      <c r="E21" s="757"/>
      <c r="F21" s="755"/>
      <c r="G21" s="755"/>
      <c r="H21" s="755"/>
      <c r="I21" s="755"/>
      <c r="J21" s="755"/>
      <c r="K21" s="755"/>
      <c r="L21" s="755"/>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c r="AX21" s="756"/>
      <c r="AY21" s="756"/>
      <c r="AZ21" s="756"/>
      <c r="BA21" s="756"/>
      <c r="BB21" s="756"/>
      <c r="BC21" s="756"/>
      <c r="BD21" s="756"/>
      <c r="BE21" s="756"/>
      <c r="BF21" s="756"/>
      <c r="BG21" s="756"/>
      <c r="BH21" s="756"/>
      <c r="BI21" s="756"/>
      <c r="BJ21" s="756"/>
      <c r="BK21" s="756"/>
      <c r="BL21" s="756"/>
      <c r="BM21" s="756"/>
      <c r="BN21" s="756"/>
      <c r="BO21" s="756"/>
      <c r="BP21" s="756"/>
      <c r="BQ21" s="756"/>
      <c r="BR21" s="756"/>
      <c r="BS21" s="756"/>
      <c r="BT21" s="756"/>
      <c r="BU21" s="756"/>
    </row>
    <row r="22" spans="2:132" s="745" customFormat="1" x14ac:dyDescent="0.25">
      <c r="C22" s="735"/>
      <c r="D22" s="757"/>
      <c r="E22" s="757"/>
      <c r="F22" s="755"/>
      <c r="G22" s="755"/>
      <c r="H22" s="755"/>
      <c r="I22" s="755"/>
      <c r="J22" s="755"/>
      <c r="K22" s="755"/>
      <c r="L22" s="755"/>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6"/>
      <c r="AX22" s="756"/>
      <c r="AY22" s="756"/>
      <c r="AZ22" s="756"/>
      <c r="BA22" s="756"/>
      <c r="BB22" s="756"/>
      <c r="BC22" s="756"/>
      <c r="BD22" s="756"/>
      <c r="BE22" s="756"/>
      <c r="BF22" s="756"/>
      <c r="BG22" s="756"/>
      <c r="BH22" s="756"/>
      <c r="BI22" s="756"/>
      <c r="BJ22" s="756"/>
      <c r="BK22" s="756"/>
      <c r="BL22" s="756"/>
      <c r="BM22" s="756"/>
      <c r="BN22" s="756"/>
      <c r="BO22" s="756"/>
      <c r="BP22" s="756"/>
      <c r="BQ22" s="756"/>
      <c r="BR22" s="756"/>
      <c r="BS22" s="756"/>
      <c r="BT22" s="756"/>
      <c r="BU22" s="756"/>
    </row>
    <row r="23" spans="2:132" s="745" customFormat="1" x14ac:dyDescent="0.25">
      <c r="C23" s="735"/>
      <c r="D23" s="757"/>
      <c r="E23" s="757"/>
      <c r="F23" s="755"/>
      <c r="G23" s="755"/>
      <c r="H23" s="755"/>
      <c r="I23" s="755"/>
      <c r="J23" s="755"/>
      <c r="K23" s="755"/>
      <c r="L23" s="755"/>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756"/>
      <c r="BH23" s="756"/>
      <c r="BI23" s="756"/>
      <c r="BJ23" s="756"/>
      <c r="BK23" s="756"/>
      <c r="BL23" s="756"/>
      <c r="BM23" s="756"/>
      <c r="BN23" s="756"/>
      <c r="BO23" s="756"/>
      <c r="BP23" s="756"/>
      <c r="BQ23" s="756"/>
      <c r="BR23" s="756"/>
      <c r="BS23" s="756"/>
      <c r="BT23" s="756"/>
      <c r="BU23" s="756"/>
    </row>
    <row r="33" spans="2:3" ht="18" customHeight="1" x14ac:dyDescent="0.25"/>
    <row r="47" spans="2:3" x14ac:dyDescent="0.25">
      <c r="C47"/>
    </row>
    <row r="48" spans="2:3" x14ac:dyDescent="0.25">
      <c r="B48" s="140" t="s">
        <v>34</v>
      </c>
      <c r="C48"/>
    </row>
    <row r="49" spans="2:82" ht="15.75" thickBot="1" x14ac:dyDescent="0.3"/>
    <row r="50" spans="2:82" s="6" customFormat="1" ht="15.75" thickBot="1" x14ac:dyDescent="0.3">
      <c r="B50" s="141"/>
      <c r="C50" s="9"/>
      <c r="D50" s="7">
        <v>2000</v>
      </c>
      <c r="E50" s="8">
        <v>2001</v>
      </c>
      <c r="F50" s="8">
        <v>2002</v>
      </c>
      <c r="G50" s="8">
        <v>2003</v>
      </c>
      <c r="H50" s="8">
        <v>2004</v>
      </c>
      <c r="I50" s="8">
        <v>2005</v>
      </c>
      <c r="J50" s="8">
        <v>2006</v>
      </c>
      <c r="K50" s="8">
        <v>2007</v>
      </c>
      <c r="L50" s="8">
        <v>2008</v>
      </c>
      <c r="M50" s="8">
        <v>2009</v>
      </c>
      <c r="N50" s="8">
        <v>2010</v>
      </c>
      <c r="O50" s="8">
        <v>2011</v>
      </c>
      <c r="P50" s="8">
        <v>2012</v>
      </c>
      <c r="Q50" s="8">
        <v>2013</v>
      </c>
      <c r="R50" s="8">
        <v>2014</v>
      </c>
      <c r="S50" s="8">
        <v>2015</v>
      </c>
      <c r="T50" s="8">
        <v>2016</v>
      </c>
      <c r="U50" s="8">
        <v>2017</v>
      </c>
      <c r="V50" s="8">
        <v>2018</v>
      </c>
      <c r="W50" s="8"/>
      <c r="X50" s="8"/>
      <c r="Y50" s="8"/>
      <c r="Z50" s="8"/>
      <c r="AA50" s="8"/>
      <c r="AB50" s="8"/>
      <c r="AC50" s="8">
        <v>2021</v>
      </c>
      <c r="AD50" s="8">
        <v>2022</v>
      </c>
      <c r="AE50" s="8">
        <v>2023</v>
      </c>
      <c r="AF50" s="8">
        <v>2024</v>
      </c>
      <c r="AG50" s="8">
        <v>2025</v>
      </c>
      <c r="AH50" s="8">
        <v>2026</v>
      </c>
      <c r="AI50" s="8">
        <v>2027</v>
      </c>
      <c r="AJ50" s="8">
        <v>2028</v>
      </c>
      <c r="AK50" s="8">
        <v>2029</v>
      </c>
      <c r="AL50" s="8">
        <v>2030</v>
      </c>
      <c r="AM50" s="8">
        <v>2031</v>
      </c>
      <c r="AN50" s="8">
        <v>2032</v>
      </c>
      <c r="AO50" s="8">
        <v>2033</v>
      </c>
      <c r="AP50" s="8">
        <v>2034</v>
      </c>
      <c r="AQ50" s="8">
        <v>2035</v>
      </c>
      <c r="AR50" s="8">
        <v>2036</v>
      </c>
      <c r="AS50" s="8">
        <v>2037</v>
      </c>
      <c r="AT50" s="8">
        <v>2038</v>
      </c>
      <c r="AU50" s="8">
        <v>2039</v>
      </c>
      <c r="AV50" s="8">
        <v>2040</v>
      </c>
      <c r="AW50" s="8">
        <v>2041</v>
      </c>
      <c r="AX50" s="8">
        <v>2042</v>
      </c>
      <c r="AY50" s="8">
        <v>2043</v>
      </c>
      <c r="AZ50" s="8">
        <v>2044</v>
      </c>
      <c r="BA50" s="8">
        <v>2045</v>
      </c>
      <c r="BB50" s="8">
        <v>2046</v>
      </c>
      <c r="BC50" s="8">
        <v>2047</v>
      </c>
      <c r="BD50" s="8">
        <v>2048</v>
      </c>
      <c r="BE50" s="8">
        <v>2049</v>
      </c>
      <c r="BF50" s="8">
        <v>2050</v>
      </c>
      <c r="BG50" s="8">
        <v>2051</v>
      </c>
      <c r="BH50" s="8">
        <v>2052</v>
      </c>
      <c r="BI50" s="8">
        <v>2053</v>
      </c>
      <c r="BJ50" s="8">
        <v>2054</v>
      </c>
      <c r="BK50" s="8">
        <v>2055</v>
      </c>
      <c r="BL50" s="8">
        <v>2056</v>
      </c>
      <c r="BM50" s="8">
        <v>2057</v>
      </c>
      <c r="BN50" s="8">
        <v>2058</v>
      </c>
      <c r="BO50" s="8">
        <v>2059</v>
      </c>
      <c r="BP50" s="8">
        <v>2060</v>
      </c>
      <c r="BQ50" s="8">
        <v>2061</v>
      </c>
      <c r="BR50" s="8">
        <v>2062</v>
      </c>
      <c r="BS50" s="8">
        <v>2063</v>
      </c>
      <c r="BT50" s="8">
        <v>2064</v>
      </c>
      <c r="BU50" s="8">
        <v>2065</v>
      </c>
      <c r="BV50" s="8">
        <v>2066</v>
      </c>
      <c r="BW50" s="8">
        <v>2067</v>
      </c>
      <c r="BX50" s="8">
        <v>2068</v>
      </c>
      <c r="BY50" s="8">
        <v>2069</v>
      </c>
      <c r="BZ50" s="9">
        <v>2070</v>
      </c>
      <c r="CA50" s="127"/>
      <c r="CB50" s="127"/>
      <c r="CC50" s="127"/>
      <c r="CD50" s="127"/>
    </row>
    <row r="51" spans="2:82" s="6" customFormat="1" ht="15.75" customHeight="1" x14ac:dyDescent="0.25">
      <c r="B51" s="871" t="s">
        <v>35</v>
      </c>
      <c r="C51" s="61" t="s">
        <v>352</v>
      </c>
      <c r="D51" s="62"/>
      <c r="E51" s="63"/>
      <c r="F51" s="63"/>
      <c r="G51" s="63"/>
      <c r="H51" s="63"/>
      <c r="I51" s="63"/>
      <c r="J51" s="63"/>
      <c r="K51" s="63"/>
      <c r="L51" s="63"/>
      <c r="M51" s="63"/>
      <c r="N51" s="63"/>
      <c r="O51" s="63"/>
      <c r="P51" s="63"/>
      <c r="Q51" s="63"/>
      <c r="R51" s="142"/>
      <c r="S51" s="142"/>
      <c r="T51" s="142">
        <v>0</v>
      </c>
      <c r="U51" s="142">
        <v>0</v>
      </c>
      <c r="V51" s="142">
        <v>0</v>
      </c>
      <c r="W51" s="142"/>
      <c r="X51" s="142"/>
      <c r="Y51" s="142"/>
      <c r="Z51" s="142"/>
      <c r="AA51" s="142"/>
      <c r="AB51" s="142"/>
      <c r="AC51" s="142">
        <v>0</v>
      </c>
      <c r="AD51" s="142">
        <v>0</v>
      </c>
      <c r="AE51" s="142">
        <v>0</v>
      </c>
      <c r="AF51" s="142">
        <v>0</v>
      </c>
      <c r="AG51" s="142">
        <v>0</v>
      </c>
      <c r="AH51" s="142">
        <v>0</v>
      </c>
      <c r="AI51" s="142">
        <v>0</v>
      </c>
      <c r="AJ51" s="142">
        <v>0</v>
      </c>
      <c r="AK51" s="142">
        <v>0</v>
      </c>
      <c r="AL51" s="142">
        <v>0</v>
      </c>
      <c r="AM51" s="142">
        <v>0</v>
      </c>
      <c r="AN51" s="142">
        <v>0</v>
      </c>
      <c r="AO51" s="142">
        <v>0</v>
      </c>
      <c r="AP51" s="142">
        <v>0</v>
      </c>
      <c r="AQ51" s="142">
        <v>0</v>
      </c>
      <c r="AR51" s="142">
        <v>0</v>
      </c>
      <c r="AS51" s="142">
        <v>0</v>
      </c>
      <c r="AT51" s="142">
        <v>0</v>
      </c>
      <c r="AU51" s="142">
        <v>0</v>
      </c>
      <c r="AV51" s="142">
        <v>0</v>
      </c>
      <c r="AW51" s="142">
        <v>0</v>
      </c>
      <c r="AX51" s="142">
        <v>0</v>
      </c>
      <c r="AY51" s="142">
        <v>0</v>
      </c>
      <c r="AZ51" s="142">
        <v>0</v>
      </c>
      <c r="BA51" s="142">
        <v>0</v>
      </c>
      <c r="BB51" s="142">
        <v>0</v>
      </c>
      <c r="BC51" s="142">
        <v>0</v>
      </c>
      <c r="BD51" s="142">
        <v>0</v>
      </c>
      <c r="BE51" s="142">
        <v>0</v>
      </c>
      <c r="BF51" s="142">
        <v>0</v>
      </c>
      <c r="BG51" s="142">
        <v>0</v>
      </c>
      <c r="BH51" s="142">
        <v>0</v>
      </c>
      <c r="BI51" s="142">
        <v>0</v>
      </c>
      <c r="BJ51" s="142">
        <v>0</v>
      </c>
      <c r="BK51" s="142">
        <v>0</v>
      </c>
      <c r="BL51" s="142">
        <v>0</v>
      </c>
      <c r="BM51" s="142">
        <v>0</v>
      </c>
      <c r="BN51" s="142">
        <v>0</v>
      </c>
      <c r="BO51" s="142">
        <v>0</v>
      </c>
      <c r="BP51" s="143">
        <v>0</v>
      </c>
      <c r="BQ51" s="143">
        <v>0</v>
      </c>
      <c r="BR51" s="143">
        <v>0</v>
      </c>
      <c r="BS51" s="143">
        <v>0</v>
      </c>
      <c r="BT51" s="143">
        <v>0</v>
      </c>
      <c r="BU51" s="143">
        <v>0</v>
      </c>
      <c r="BV51" s="143">
        <v>0</v>
      </c>
      <c r="BW51" s="143">
        <v>0</v>
      </c>
      <c r="BX51" s="144">
        <v>0</v>
      </c>
      <c r="BY51" s="145">
        <v>0</v>
      </c>
      <c r="BZ51" s="146">
        <v>0</v>
      </c>
      <c r="CA51" s="147"/>
      <c r="CB51" s="147"/>
      <c r="CC51" s="147"/>
      <c r="CD51" s="147"/>
    </row>
    <row r="52" spans="2:82" s="6" customFormat="1" ht="15.75" thickBot="1" x14ac:dyDescent="0.3">
      <c r="B52" s="872"/>
      <c r="C52" s="67" t="s">
        <v>22</v>
      </c>
      <c r="D52" s="148"/>
      <c r="E52" s="149"/>
      <c r="F52" s="149"/>
      <c r="G52" s="149"/>
      <c r="H52" s="149"/>
      <c r="I52" s="149"/>
      <c r="J52" s="149"/>
      <c r="K52" s="149"/>
      <c r="L52" s="149"/>
      <c r="M52" s="149"/>
      <c r="N52" s="149"/>
      <c r="O52" s="149"/>
      <c r="P52" s="149"/>
      <c r="Q52" s="149"/>
      <c r="R52" s="150"/>
      <c r="S52" s="150"/>
      <c r="T52" s="150">
        <v>0</v>
      </c>
      <c r="U52" s="150">
        <v>0</v>
      </c>
      <c r="V52" s="150">
        <v>0</v>
      </c>
      <c r="W52" s="150"/>
      <c r="X52" s="150"/>
      <c r="Y52" s="150"/>
      <c r="Z52" s="150"/>
      <c r="AA52" s="150"/>
      <c r="AB52" s="150"/>
      <c r="AC52" s="150">
        <v>0</v>
      </c>
      <c r="AD52" s="150">
        <v>0</v>
      </c>
      <c r="AE52" s="150">
        <v>0</v>
      </c>
      <c r="AF52" s="150">
        <v>0</v>
      </c>
      <c r="AG52" s="150">
        <v>0</v>
      </c>
      <c r="AH52" s="150">
        <v>0</v>
      </c>
      <c r="AI52" s="150">
        <v>0</v>
      </c>
      <c r="AJ52" s="150">
        <v>0</v>
      </c>
      <c r="AK52" s="150">
        <v>0</v>
      </c>
      <c r="AL52" s="150">
        <v>0</v>
      </c>
      <c r="AM52" s="150">
        <v>0</v>
      </c>
      <c r="AN52" s="150">
        <v>0</v>
      </c>
      <c r="AO52" s="150">
        <v>0</v>
      </c>
      <c r="AP52" s="150">
        <v>0</v>
      </c>
      <c r="AQ52" s="150">
        <v>0</v>
      </c>
      <c r="AR52" s="150">
        <v>0</v>
      </c>
      <c r="AS52" s="150">
        <v>0</v>
      </c>
      <c r="AT52" s="150">
        <v>0</v>
      </c>
      <c r="AU52" s="150">
        <v>0</v>
      </c>
      <c r="AV52" s="150">
        <v>0</v>
      </c>
      <c r="AW52" s="150">
        <v>0</v>
      </c>
      <c r="AX52" s="150">
        <v>0</v>
      </c>
      <c r="AY52" s="150">
        <v>0</v>
      </c>
      <c r="AZ52" s="150">
        <v>0</v>
      </c>
      <c r="BA52" s="150">
        <v>0</v>
      </c>
      <c r="BB52" s="150">
        <v>0</v>
      </c>
      <c r="BC52" s="150">
        <v>0</v>
      </c>
      <c r="BD52" s="150">
        <v>0</v>
      </c>
      <c r="BE52" s="150">
        <v>0</v>
      </c>
      <c r="BF52" s="150">
        <v>0</v>
      </c>
      <c r="BG52" s="150">
        <v>0</v>
      </c>
      <c r="BH52" s="150">
        <v>0</v>
      </c>
      <c r="BI52" s="150">
        <v>0</v>
      </c>
      <c r="BJ52" s="150">
        <v>0</v>
      </c>
      <c r="BK52" s="150">
        <v>0</v>
      </c>
      <c r="BL52" s="150">
        <v>0</v>
      </c>
      <c r="BM52" s="150">
        <v>0</v>
      </c>
      <c r="BN52" s="150">
        <v>0</v>
      </c>
      <c r="BO52" s="150">
        <v>0</v>
      </c>
      <c r="BP52" s="151">
        <v>0</v>
      </c>
      <c r="BQ52" s="151">
        <v>0</v>
      </c>
      <c r="BR52" s="151">
        <v>0</v>
      </c>
      <c r="BS52" s="151">
        <v>0</v>
      </c>
      <c r="BT52" s="151">
        <v>0</v>
      </c>
      <c r="BU52" s="151">
        <v>0</v>
      </c>
      <c r="BV52" s="151">
        <v>0</v>
      </c>
      <c r="BW52" s="151">
        <v>0</v>
      </c>
      <c r="BX52" s="152">
        <v>0</v>
      </c>
      <c r="BY52" s="153">
        <v>0</v>
      </c>
      <c r="BZ52" s="154">
        <v>0</v>
      </c>
      <c r="CA52" s="147"/>
      <c r="CB52" s="147"/>
      <c r="CC52" s="147"/>
      <c r="CD52" s="147"/>
    </row>
  </sheetData>
  <mergeCells count="3">
    <mergeCell ref="B6:B9"/>
    <mergeCell ref="B10:B13"/>
    <mergeCell ref="B51:B52"/>
  </mergeCells>
  <hyperlinks>
    <hyperlink ref="A2" location="SOMMAIRE!A1" display="Retour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34"/>
  <sheetViews>
    <sheetView workbookViewId="0">
      <selection activeCell="B2" sqref="A2:B2"/>
    </sheetView>
  </sheetViews>
  <sheetFormatPr baseColWidth="10" defaultColWidth="10.85546875" defaultRowHeight="15" x14ac:dyDescent="0.25"/>
  <cols>
    <col min="1" max="1" width="10.85546875" style="2"/>
    <col min="2" max="2" width="17.42578125" style="2" customWidth="1"/>
    <col min="3" max="3" width="13" style="2" customWidth="1"/>
    <col min="4" max="74" width="6.85546875" style="2" customWidth="1"/>
    <col min="75" max="16384" width="10.85546875" style="2"/>
  </cols>
  <sheetData>
    <row r="1" spans="1:74" ht="15.75" x14ac:dyDescent="0.25">
      <c r="A1" s="1" t="s">
        <v>347</v>
      </c>
    </row>
    <row r="2" spans="1:74" ht="15.75" x14ac:dyDescent="0.25">
      <c r="A2" s="389" t="s">
        <v>379</v>
      </c>
      <c r="B2" s="3"/>
    </row>
    <row r="3" spans="1:74" customFormat="1" ht="15.75" thickBot="1" x14ac:dyDescent="0.3">
      <c r="C3" s="4"/>
      <c r="V3" s="5"/>
    </row>
    <row r="4" spans="1:74" s="6" customFormat="1" ht="15.75" thickBot="1" x14ac:dyDescent="0.3">
      <c r="B4" s="835"/>
      <c r="C4" s="83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4" s="6" customFormat="1" ht="15" customHeight="1" x14ac:dyDescent="0.25">
      <c r="B5" s="837" t="s">
        <v>0</v>
      </c>
      <c r="C5" s="10" t="s">
        <v>1</v>
      </c>
      <c r="D5" s="11"/>
      <c r="E5" s="12"/>
      <c r="F5" s="12">
        <v>0.11674965211149323</v>
      </c>
      <c r="G5" s="12">
        <v>0.11789391797648244</v>
      </c>
      <c r="H5" s="12">
        <v>0.11879445549318751</v>
      </c>
      <c r="I5" s="12">
        <v>0.12080131604057782</v>
      </c>
      <c r="J5" s="12">
        <v>0.12109156895465158</v>
      </c>
      <c r="K5" s="12">
        <v>0.12251119731123171</v>
      </c>
      <c r="L5" s="12">
        <v>0.12376627463691038</v>
      </c>
      <c r="M5" s="12">
        <v>0.13257657953902008</v>
      </c>
      <c r="N5" s="12">
        <v>0.13295947043542811</v>
      </c>
      <c r="O5" s="12">
        <v>0.13458290331420281</v>
      </c>
      <c r="P5" s="12">
        <v>0.13737798361532785</v>
      </c>
      <c r="Q5" s="12">
        <v>0.13925992573944154</v>
      </c>
      <c r="R5" s="12">
        <v>0.14117995900566149</v>
      </c>
      <c r="S5" s="12">
        <v>0.14000653219869189</v>
      </c>
      <c r="T5" s="12">
        <v>0.139992144215523</v>
      </c>
      <c r="U5" s="12">
        <v>0.13882109234332179</v>
      </c>
      <c r="V5" s="12">
        <v>0.13853197637631307</v>
      </c>
      <c r="W5" s="12">
        <v>0.13671266394215612</v>
      </c>
      <c r="X5" s="12">
        <v>0.14700208881749402</v>
      </c>
      <c r="Y5" s="12">
        <v>0.13800068808161342</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2"/>
      <c r="BU5" s="12"/>
      <c r="BV5" s="14"/>
    </row>
    <row r="6" spans="1:74" s="6" customFormat="1" x14ac:dyDescent="0.25">
      <c r="B6" s="838"/>
      <c r="C6" s="15">
        <v>1.6E-2</v>
      </c>
      <c r="D6" s="16"/>
      <c r="E6" s="17"/>
      <c r="F6" s="17"/>
      <c r="G6" s="17"/>
      <c r="H6" s="17"/>
      <c r="I6" s="17"/>
      <c r="J6" s="17"/>
      <c r="K6" s="17"/>
      <c r="L6" s="17"/>
      <c r="M6" s="17"/>
      <c r="N6" s="17"/>
      <c r="O6" s="17"/>
      <c r="P6" s="17"/>
      <c r="Q6" s="17"/>
      <c r="R6" s="17"/>
      <c r="S6" s="17"/>
      <c r="T6" s="17"/>
      <c r="U6" s="17"/>
      <c r="V6" s="17"/>
      <c r="W6" s="17"/>
      <c r="X6" s="17"/>
      <c r="Y6" s="17">
        <v>0.13800068808161342</v>
      </c>
      <c r="Z6" s="17">
        <v>0.13697547031967333</v>
      </c>
      <c r="AA6" s="17">
        <v>0.1372195291113352</v>
      </c>
      <c r="AB6" s="17">
        <v>0.1393808174061546</v>
      </c>
      <c r="AC6" s="17">
        <v>0.13974960700479291</v>
      </c>
      <c r="AD6" s="17">
        <v>0.13955054549082907</v>
      </c>
      <c r="AE6" s="17">
        <v>0.13918732011547844</v>
      </c>
      <c r="AF6" s="17">
        <v>0.13994065053966165</v>
      </c>
      <c r="AG6" s="17">
        <v>0.14114727913455735</v>
      </c>
      <c r="AH6" s="17">
        <v>0.14201692450597203</v>
      </c>
      <c r="AI6" s="17">
        <v>0.14254313903716737</v>
      </c>
      <c r="AJ6" s="17">
        <v>0.14272340166849487</v>
      </c>
      <c r="AK6" s="17">
        <v>0.1422904006523705</v>
      </c>
      <c r="AL6" s="17">
        <v>0.14165542083883115</v>
      </c>
      <c r="AM6" s="17">
        <v>0.14084271370086857</v>
      </c>
      <c r="AN6" s="17">
        <v>0.13993487147893452</v>
      </c>
      <c r="AO6" s="17">
        <v>0.13903540018780372</v>
      </c>
      <c r="AP6" s="17">
        <v>0.13808310167753826</v>
      </c>
      <c r="AQ6" s="17">
        <v>0.13715238001652705</v>
      </c>
      <c r="AR6" s="17">
        <v>0.13638973680192079</v>
      </c>
      <c r="AS6" s="17">
        <v>0.1357060455946705</v>
      </c>
      <c r="AT6" s="17">
        <v>0.13506482093070116</v>
      </c>
      <c r="AU6" s="17">
        <v>0.13453034145393217</v>
      </c>
      <c r="AV6" s="17">
        <v>0.13394203705018531</v>
      </c>
      <c r="AW6" s="17">
        <v>0.13325399459675455</v>
      </c>
      <c r="AX6" s="17">
        <v>0.13259914801446271</v>
      </c>
      <c r="AY6" s="17">
        <v>0.13199593522555086</v>
      </c>
      <c r="AZ6" s="17">
        <v>0.13137579579402089</v>
      </c>
      <c r="BA6" s="17">
        <v>0.13079125396977476</v>
      </c>
      <c r="BB6" s="17">
        <v>0.13020980683244801</v>
      </c>
      <c r="BC6" s="17">
        <v>0.12965569247043462</v>
      </c>
      <c r="BD6" s="17">
        <v>0.12904463386042492</v>
      </c>
      <c r="BE6" s="17">
        <v>0.12844008099431811</v>
      </c>
      <c r="BF6" s="17">
        <v>0.12781460834679442</v>
      </c>
      <c r="BG6" s="17">
        <v>0.12714659306865306</v>
      </c>
      <c r="BH6" s="17">
        <v>0.12652293742922635</v>
      </c>
      <c r="BI6" s="17">
        <v>0.12587959814987745</v>
      </c>
      <c r="BJ6" s="17">
        <v>0.12530559306981817</v>
      </c>
      <c r="BK6" s="17">
        <v>0.12476090171325718</v>
      </c>
      <c r="BL6" s="18">
        <v>0.12429392385740659</v>
      </c>
      <c r="BM6" s="18">
        <v>0.12380351171123224</v>
      </c>
      <c r="BN6" s="18">
        <v>0.12333937815380261</v>
      </c>
      <c r="BO6" s="18">
        <v>0.12286874160051976</v>
      </c>
      <c r="BP6" s="18">
        <v>0.12248300374443534</v>
      </c>
      <c r="BQ6" s="18">
        <v>0.12216389379274535</v>
      </c>
      <c r="BR6" s="18">
        <v>0.12187282627002284</v>
      </c>
      <c r="BS6" s="18">
        <v>0.12161410436547936</v>
      </c>
      <c r="BT6" s="17">
        <v>0.12141953947249741</v>
      </c>
      <c r="BU6" s="17">
        <v>0.12127872809571885</v>
      </c>
      <c r="BV6" s="19">
        <v>0.1211303967716489</v>
      </c>
    </row>
    <row r="7" spans="1:74" s="6" customFormat="1" x14ac:dyDescent="0.25">
      <c r="B7" s="838"/>
      <c r="C7" s="15">
        <v>1.2999999999999999E-2</v>
      </c>
      <c r="D7" s="16"/>
      <c r="E7" s="17"/>
      <c r="F7" s="17"/>
      <c r="G7" s="17"/>
      <c r="H7" s="17"/>
      <c r="I7" s="17"/>
      <c r="J7" s="17"/>
      <c r="K7" s="17"/>
      <c r="L7" s="17"/>
      <c r="M7" s="17"/>
      <c r="N7" s="17"/>
      <c r="O7" s="17"/>
      <c r="P7" s="17"/>
      <c r="Q7" s="17"/>
      <c r="R7" s="17"/>
      <c r="S7" s="17"/>
      <c r="T7" s="17"/>
      <c r="U7" s="17"/>
      <c r="V7" s="17"/>
      <c r="W7" s="17"/>
      <c r="X7" s="17"/>
      <c r="Y7" s="17">
        <v>0.13800068808161342</v>
      </c>
      <c r="Z7" s="17">
        <v>0.13697547031967333</v>
      </c>
      <c r="AA7" s="17">
        <v>0.1372195291113352</v>
      </c>
      <c r="AB7" s="17">
        <v>0.1393808174061546</v>
      </c>
      <c r="AC7" s="17">
        <v>0.13974960700479291</v>
      </c>
      <c r="AD7" s="17">
        <v>0.13955054549082907</v>
      </c>
      <c r="AE7" s="17">
        <v>0.13918732011547844</v>
      </c>
      <c r="AF7" s="17">
        <v>0.14001119863673769</v>
      </c>
      <c r="AG7" s="17">
        <v>0.14135985856502792</v>
      </c>
      <c r="AH7" s="17">
        <v>0.1424375681659005</v>
      </c>
      <c r="AI7" s="17">
        <v>0.14322176668899803</v>
      </c>
      <c r="AJ7" s="17">
        <v>0.14371537891398092</v>
      </c>
      <c r="AK7" s="17">
        <v>0.14357038050328738</v>
      </c>
      <c r="AL7" s="17">
        <v>0.14321296205323672</v>
      </c>
      <c r="AM7" s="17">
        <v>0.14267070481534247</v>
      </c>
      <c r="AN7" s="17">
        <v>0.14203101897275311</v>
      </c>
      <c r="AO7" s="17">
        <v>0.14138587366532387</v>
      </c>
      <c r="AP7" s="17">
        <v>0.14068307826831003</v>
      </c>
      <c r="AQ7" s="17">
        <v>0.13999612038685225</v>
      </c>
      <c r="AR7" s="17">
        <v>0.13946685051544774</v>
      </c>
      <c r="AS7" s="17">
        <v>0.13899414263218321</v>
      </c>
      <c r="AT7" s="17">
        <v>0.13858358895052009</v>
      </c>
      <c r="AU7" s="17">
        <v>0.13826838191056631</v>
      </c>
      <c r="AV7" s="17">
        <v>0.13789921132664298</v>
      </c>
      <c r="AW7" s="17">
        <v>0.13742285130156975</v>
      </c>
      <c r="AX7" s="17">
        <v>0.13695963475742662</v>
      </c>
      <c r="AY7" s="17">
        <v>0.13653970107679825</v>
      </c>
      <c r="AZ7" s="17">
        <v>0.13613409773808871</v>
      </c>
      <c r="BA7" s="17">
        <v>0.13571758393869904</v>
      </c>
      <c r="BB7" s="17">
        <v>0.13531068528699589</v>
      </c>
      <c r="BC7" s="17">
        <v>0.1349054918539907</v>
      </c>
      <c r="BD7" s="17">
        <v>0.13446131748906645</v>
      </c>
      <c r="BE7" s="17">
        <v>0.13398340901107803</v>
      </c>
      <c r="BF7" s="17">
        <v>0.13348311185094222</v>
      </c>
      <c r="BG7" s="17">
        <v>0.13292657034665431</v>
      </c>
      <c r="BH7" s="17">
        <v>0.13240432922085926</v>
      </c>
      <c r="BI7" s="17">
        <v>0.1318871854952112</v>
      </c>
      <c r="BJ7" s="17">
        <v>0.13141715261041911</v>
      </c>
      <c r="BK7" s="17">
        <v>0.13099337723948351</v>
      </c>
      <c r="BL7" s="18">
        <v>0.13062213795517699</v>
      </c>
      <c r="BM7" s="18">
        <v>0.13023903996057398</v>
      </c>
      <c r="BN7" s="18">
        <v>0.12986908308565559</v>
      </c>
      <c r="BO7" s="18">
        <v>0.12951518810554752</v>
      </c>
      <c r="BP7" s="18">
        <v>0.12921917482296036</v>
      </c>
      <c r="BQ7" s="18">
        <v>0.12898781971937326</v>
      </c>
      <c r="BR7" s="18">
        <v>0.12879627597122029</v>
      </c>
      <c r="BS7" s="18">
        <v>0.12863615178614646</v>
      </c>
      <c r="BT7" s="17">
        <v>0.12851078633184188</v>
      </c>
      <c r="BU7" s="17">
        <v>0.12848213300476335</v>
      </c>
      <c r="BV7" s="19">
        <v>0.1284416908983598</v>
      </c>
    </row>
    <row r="8" spans="1:74" s="6" customFormat="1" x14ac:dyDescent="0.25">
      <c r="B8" s="838"/>
      <c r="C8" s="15">
        <v>0.01</v>
      </c>
      <c r="D8" s="16"/>
      <c r="E8" s="17"/>
      <c r="F8" s="17"/>
      <c r="G8" s="17"/>
      <c r="H8" s="17"/>
      <c r="I8" s="17"/>
      <c r="J8" s="17"/>
      <c r="K8" s="17"/>
      <c r="L8" s="17"/>
      <c r="M8" s="17"/>
      <c r="N8" s="17"/>
      <c r="O8" s="17"/>
      <c r="P8" s="17"/>
      <c r="Q8" s="17"/>
      <c r="R8" s="17"/>
      <c r="S8" s="17"/>
      <c r="T8" s="17"/>
      <c r="U8" s="17"/>
      <c r="V8" s="17"/>
      <c r="W8" s="17"/>
      <c r="X8" s="17"/>
      <c r="Y8" s="17">
        <v>0.13800068808161342</v>
      </c>
      <c r="Z8" s="17">
        <v>0.13697547031967333</v>
      </c>
      <c r="AA8" s="17">
        <v>0.1372195291113352</v>
      </c>
      <c r="AB8" s="17">
        <v>0.1393808174061546</v>
      </c>
      <c r="AC8" s="17">
        <v>0.13974960700479291</v>
      </c>
      <c r="AD8" s="17">
        <v>0.13955054549082907</v>
      </c>
      <c r="AE8" s="17">
        <v>0.13918732011547844</v>
      </c>
      <c r="AF8" s="17">
        <v>0.14007645491028128</v>
      </c>
      <c r="AG8" s="17">
        <v>0.14154454012363324</v>
      </c>
      <c r="AH8" s="17">
        <v>0.14281624686383806</v>
      </c>
      <c r="AI8" s="17">
        <v>0.14389337366268048</v>
      </c>
      <c r="AJ8" s="17">
        <v>0.14471219683589054</v>
      </c>
      <c r="AK8" s="17">
        <v>0.14490106630252567</v>
      </c>
      <c r="AL8" s="17">
        <v>0.14487154024148227</v>
      </c>
      <c r="AM8" s="17">
        <v>0.14463901928223211</v>
      </c>
      <c r="AN8" s="17">
        <v>0.14429057636840781</v>
      </c>
      <c r="AO8" s="17">
        <v>0.14394290506072566</v>
      </c>
      <c r="AP8" s="17">
        <v>0.14351212635314106</v>
      </c>
      <c r="AQ8" s="17">
        <v>0.14310638277280802</v>
      </c>
      <c r="AR8" s="17">
        <v>0.14286954261193044</v>
      </c>
      <c r="AS8" s="17">
        <v>0.14265617151288884</v>
      </c>
      <c r="AT8" s="17">
        <v>0.14252417545634569</v>
      </c>
      <c r="AU8" s="17">
        <v>0.14246217810585485</v>
      </c>
      <c r="AV8" s="17">
        <v>0.14234013635323062</v>
      </c>
      <c r="AW8" s="17">
        <v>0.1421001138919526</v>
      </c>
      <c r="AX8" s="17">
        <v>0.14187374122005117</v>
      </c>
      <c r="AY8" s="17">
        <v>0.14168290123668523</v>
      </c>
      <c r="AZ8" s="17">
        <v>0.14150561730774516</v>
      </c>
      <c r="BA8" s="17">
        <v>0.1413148815110952</v>
      </c>
      <c r="BB8" s="17">
        <v>0.14112452631606451</v>
      </c>
      <c r="BC8" s="17">
        <v>0.14090052218018545</v>
      </c>
      <c r="BD8" s="17">
        <v>0.14062081890545544</v>
      </c>
      <c r="BE8" s="17">
        <v>0.14031311993044498</v>
      </c>
      <c r="BF8" s="17">
        <v>0.14001741888401892</v>
      </c>
      <c r="BG8" s="17">
        <v>0.13962597410557284</v>
      </c>
      <c r="BH8" s="17">
        <v>0.13925715748137468</v>
      </c>
      <c r="BI8" s="17">
        <v>0.13887011357977755</v>
      </c>
      <c r="BJ8" s="17">
        <v>0.1385381389302538</v>
      </c>
      <c r="BK8" s="17">
        <v>0.13826890226373162</v>
      </c>
      <c r="BL8" s="18">
        <v>0.13802174757482383</v>
      </c>
      <c r="BM8" s="18">
        <v>0.13778051478091929</v>
      </c>
      <c r="BN8" s="18">
        <v>0.13755455242409137</v>
      </c>
      <c r="BO8" s="18">
        <v>0.1373483488015757</v>
      </c>
      <c r="BP8" s="18">
        <v>0.13719050948782044</v>
      </c>
      <c r="BQ8" s="18">
        <v>0.13707966773038543</v>
      </c>
      <c r="BR8" s="18">
        <v>0.13702419651601958</v>
      </c>
      <c r="BS8" s="18">
        <v>0.13701671823498218</v>
      </c>
      <c r="BT8" s="17">
        <v>0.13706013334018646</v>
      </c>
      <c r="BU8" s="17">
        <v>0.13715797536056087</v>
      </c>
      <c r="BV8" s="19">
        <v>0.13727410767200546</v>
      </c>
    </row>
    <row r="9" spans="1:74" s="6" customFormat="1" ht="15.75" thickBot="1" x14ac:dyDescent="0.3">
      <c r="B9" s="839"/>
      <c r="C9" s="20">
        <v>7.0000000000000001E-3</v>
      </c>
      <c r="D9" s="21"/>
      <c r="E9" s="22"/>
      <c r="F9" s="22"/>
      <c r="G9" s="22"/>
      <c r="H9" s="22"/>
      <c r="I9" s="22"/>
      <c r="J9" s="22"/>
      <c r="K9" s="22"/>
      <c r="L9" s="22"/>
      <c r="M9" s="22"/>
      <c r="N9" s="22"/>
      <c r="O9" s="22"/>
      <c r="P9" s="22"/>
      <c r="Q9" s="22"/>
      <c r="R9" s="22"/>
      <c r="S9" s="22"/>
      <c r="T9" s="22"/>
      <c r="U9" s="22"/>
      <c r="V9" s="22"/>
      <c r="W9" s="22"/>
      <c r="X9" s="22"/>
      <c r="Y9" s="22">
        <v>0.13800068808161342</v>
      </c>
      <c r="Z9" s="22">
        <v>0.13697547031967333</v>
      </c>
      <c r="AA9" s="22">
        <v>0.1372195291113352</v>
      </c>
      <c r="AB9" s="22">
        <v>0.1393808174061546</v>
      </c>
      <c r="AC9" s="22">
        <v>0.13974960700479291</v>
      </c>
      <c r="AD9" s="22">
        <v>0.13955054549082907</v>
      </c>
      <c r="AE9" s="22">
        <v>0.13918722664751115</v>
      </c>
      <c r="AF9" s="22">
        <v>0.14016752430473936</v>
      </c>
      <c r="AG9" s="22">
        <v>0.14175477632338859</v>
      </c>
      <c r="AH9" s="22">
        <v>0.14323620975939294</v>
      </c>
      <c r="AI9" s="22">
        <v>0.1446162003632194</v>
      </c>
      <c r="AJ9" s="22">
        <v>0.14578753292457169</v>
      </c>
      <c r="AK9" s="22">
        <v>0.14629012107715741</v>
      </c>
      <c r="AL9" s="22">
        <v>0.14658483254286764</v>
      </c>
      <c r="AM9" s="22">
        <v>0.1466823324297318</v>
      </c>
      <c r="AN9" s="22">
        <v>0.14665059750360473</v>
      </c>
      <c r="AO9" s="22">
        <v>0.14660165248838367</v>
      </c>
      <c r="AP9" s="22">
        <v>0.14645786875966174</v>
      </c>
      <c r="AQ9" s="22">
        <v>0.14634238948488529</v>
      </c>
      <c r="AR9" s="22">
        <v>0.14638314918782247</v>
      </c>
      <c r="AS9" s="22">
        <v>0.14645055426178458</v>
      </c>
      <c r="AT9" s="22">
        <v>0.14659763388069855</v>
      </c>
      <c r="AU9" s="22">
        <v>0.1468232034356648</v>
      </c>
      <c r="AV9" s="22">
        <v>0.14696049594532021</v>
      </c>
      <c r="AW9" s="22">
        <v>0.14699541054191298</v>
      </c>
      <c r="AX9" s="22">
        <v>0.147037296764468</v>
      </c>
      <c r="AY9" s="22">
        <v>0.14706544332383042</v>
      </c>
      <c r="AZ9" s="22">
        <v>0.14712799815130459</v>
      </c>
      <c r="BA9" s="22">
        <v>0.14717930507494228</v>
      </c>
      <c r="BB9" s="22">
        <v>0.14722714149823457</v>
      </c>
      <c r="BC9" s="22">
        <v>0.14725804035667628</v>
      </c>
      <c r="BD9" s="22">
        <v>0.14721355028006838</v>
      </c>
      <c r="BE9" s="22">
        <v>0.14712324052571629</v>
      </c>
      <c r="BF9" s="22">
        <v>0.14702812096683329</v>
      </c>
      <c r="BG9" s="22">
        <v>0.14682460453745086</v>
      </c>
      <c r="BH9" s="22">
        <v>0.14664361434380699</v>
      </c>
      <c r="BI9" s="22">
        <v>0.14644733080522462</v>
      </c>
      <c r="BJ9" s="22">
        <v>0.14630703262573153</v>
      </c>
      <c r="BK9" s="22">
        <v>0.14620133421857542</v>
      </c>
      <c r="BL9" s="23">
        <v>0.14613823483259339</v>
      </c>
      <c r="BM9" s="23">
        <v>0.14607185711647078</v>
      </c>
      <c r="BN9" s="23">
        <v>0.14601950246176551</v>
      </c>
      <c r="BO9" s="23">
        <v>0.14596746479314818</v>
      </c>
      <c r="BP9" s="23">
        <v>0.14598410486649471</v>
      </c>
      <c r="BQ9" s="23">
        <v>0.14606019411464699</v>
      </c>
      <c r="BR9" s="23">
        <v>0.14615580176997461</v>
      </c>
      <c r="BS9" s="23">
        <v>0.14631140649881344</v>
      </c>
      <c r="BT9" s="22">
        <v>0.14650042597407584</v>
      </c>
      <c r="BU9" s="22">
        <v>0.14675884326435104</v>
      </c>
      <c r="BV9" s="24">
        <v>0.14703238359201357</v>
      </c>
    </row>
    <row r="10" spans="1:74" s="733" customFormat="1" x14ac:dyDescent="0.25">
      <c r="B10" s="734" t="s">
        <v>2</v>
      </c>
      <c r="C10" s="735" t="str">
        <f>C5</f>
        <v>Obs</v>
      </c>
      <c r="D10" s="736"/>
      <c r="E10" s="736"/>
      <c r="F10" s="736">
        <f>F5</f>
        <v>0.11674965211149323</v>
      </c>
      <c r="G10" s="736"/>
      <c r="H10" s="736"/>
      <c r="I10" s="736"/>
      <c r="J10" s="736"/>
      <c r="K10" s="736"/>
      <c r="L10" s="736"/>
      <c r="M10" s="736"/>
      <c r="N10" s="736"/>
      <c r="O10" s="736"/>
      <c r="P10" s="736"/>
      <c r="Q10" s="736"/>
      <c r="R10" s="736">
        <f>R5</f>
        <v>0.14117995900566149</v>
      </c>
      <c r="S10" s="736"/>
      <c r="T10" s="736"/>
      <c r="U10" s="736"/>
      <c r="V10" s="736"/>
      <c r="W10" s="736"/>
      <c r="X10" s="736">
        <f>X5</f>
        <v>0.14700208881749402</v>
      </c>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row>
    <row r="11" spans="1:74" s="733" customFormat="1" x14ac:dyDescent="0.25">
      <c r="B11" s="734"/>
      <c r="C11" s="735">
        <f>C6</f>
        <v>1.6E-2</v>
      </c>
      <c r="D11" s="736"/>
      <c r="E11" s="736"/>
      <c r="F11" s="736"/>
      <c r="G11" s="736"/>
      <c r="H11" s="736"/>
      <c r="I11" s="736"/>
      <c r="J11" s="736"/>
      <c r="K11" s="736"/>
      <c r="L11" s="736"/>
      <c r="M11" s="736"/>
      <c r="N11" s="736"/>
      <c r="O11" s="736"/>
      <c r="P11" s="736"/>
      <c r="Q11" s="736"/>
      <c r="R11" s="736"/>
      <c r="S11" s="736"/>
      <c r="T11" s="736"/>
      <c r="U11" s="736"/>
      <c r="V11" s="736"/>
      <c r="W11" s="736"/>
      <c r="X11" s="736"/>
      <c r="Y11" s="736">
        <f>Y6</f>
        <v>0.13800068808161342</v>
      </c>
      <c r="Z11" s="736"/>
      <c r="AA11" s="736"/>
      <c r="AB11" s="736"/>
      <c r="AC11" s="736"/>
      <c r="AD11" s="736"/>
      <c r="AE11" s="736"/>
      <c r="AF11" s="736"/>
      <c r="AG11" s="736"/>
      <c r="AH11" s="736"/>
      <c r="AI11" s="736"/>
      <c r="AJ11" s="736"/>
      <c r="AK11" s="736"/>
      <c r="AL11" s="736">
        <f>AL6</f>
        <v>0.14165542083883115</v>
      </c>
      <c r="AM11" s="736"/>
      <c r="AN11" s="736"/>
      <c r="AO11" s="736"/>
      <c r="AP11" s="736"/>
      <c r="AQ11" s="736"/>
      <c r="AR11" s="736"/>
      <c r="AS11" s="736"/>
      <c r="AT11" s="736"/>
      <c r="AU11" s="736"/>
      <c r="AV11" s="736"/>
      <c r="AW11" s="736"/>
      <c r="AX11" s="736"/>
      <c r="AY11" s="736"/>
      <c r="AZ11" s="736"/>
      <c r="BA11" s="736"/>
      <c r="BB11" s="736"/>
      <c r="BC11" s="736"/>
      <c r="BD11" s="736"/>
      <c r="BE11" s="736"/>
      <c r="BF11" s="736"/>
      <c r="BG11" s="736"/>
      <c r="BH11" s="736"/>
      <c r="BI11" s="736"/>
      <c r="BJ11" s="736"/>
      <c r="BK11" s="736"/>
      <c r="BL11" s="736"/>
      <c r="BM11" s="736"/>
      <c r="BN11" s="736"/>
      <c r="BO11" s="736"/>
      <c r="BP11" s="736"/>
      <c r="BQ11" s="736"/>
      <c r="BR11" s="736"/>
      <c r="BS11" s="736"/>
      <c r="BT11" s="736"/>
      <c r="BU11" s="736"/>
      <c r="BV11" s="736">
        <f>BV6</f>
        <v>0.1211303967716489</v>
      </c>
    </row>
    <row r="12" spans="1:74" s="733" customFormat="1" x14ac:dyDescent="0.25">
      <c r="B12" s="734"/>
      <c r="C12" s="735">
        <f>C7</f>
        <v>1.2999999999999999E-2</v>
      </c>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6"/>
      <c r="BJ12" s="736"/>
      <c r="BK12" s="736"/>
      <c r="BL12" s="736"/>
      <c r="BM12" s="736"/>
      <c r="BN12" s="736"/>
      <c r="BO12" s="736"/>
      <c r="BP12" s="736"/>
      <c r="BQ12" s="736"/>
      <c r="BR12" s="736"/>
      <c r="BS12" s="736"/>
      <c r="BT12" s="736"/>
      <c r="BU12" s="736"/>
      <c r="BV12" s="736">
        <f>BV7</f>
        <v>0.1284416908983598</v>
      </c>
    </row>
    <row r="13" spans="1:74" s="733" customFormat="1" x14ac:dyDescent="0.25">
      <c r="B13" s="734"/>
      <c r="C13" s="735">
        <f>C8</f>
        <v>0.01</v>
      </c>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c r="BE13" s="736"/>
      <c r="BF13" s="736"/>
      <c r="BG13" s="736"/>
      <c r="BH13" s="736"/>
      <c r="BI13" s="736"/>
      <c r="BJ13" s="736"/>
      <c r="BK13" s="736"/>
      <c r="BL13" s="736"/>
      <c r="BM13" s="736"/>
      <c r="BN13" s="736"/>
      <c r="BO13" s="736"/>
      <c r="BP13" s="736"/>
      <c r="BQ13" s="736"/>
      <c r="BR13" s="736"/>
      <c r="BS13" s="736"/>
      <c r="BT13" s="736"/>
      <c r="BU13" s="736"/>
      <c r="BV13" s="736">
        <f>BV8</f>
        <v>0.13727410767200546</v>
      </c>
    </row>
    <row r="14" spans="1:74" s="733" customFormat="1" x14ac:dyDescent="0.25">
      <c r="B14" s="734"/>
      <c r="C14" s="735">
        <f>C9</f>
        <v>7.0000000000000001E-3</v>
      </c>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f>AL9</f>
        <v>0.14658483254286764</v>
      </c>
      <c r="AM14" s="736"/>
      <c r="AN14" s="736"/>
      <c r="AO14" s="736"/>
      <c r="AP14" s="736"/>
      <c r="AQ14" s="736"/>
      <c r="AR14" s="736"/>
      <c r="AS14" s="736"/>
      <c r="AT14" s="736"/>
      <c r="AU14" s="736"/>
      <c r="AV14" s="736"/>
      <c r="AW14" s="736"/>
      <c r="AX14" s="736"/>
      <c r="AY14" s="736"/>
      <c r="AZ14" s="736"/>
      <c r="BA14" s="736"/>
      <c r="BB14" s="736"/>
      <c r="BC14" s="736"/>
      <c r="BD14" s="736"/>
      <c r="BE14" s="736"/>
      <c r="BF14" s="736"/>
      <c r="BG14" s="736"/>
      <c r="BH14" s="736"/>
      <c r="BI14" s="736"/>
      <c r="BJ14" s="736"/>
      <c r="BK14" s="736"/>
      <c r="BL14" s="736"/>
      <c r="BM14" s="736"/>
      <c r="BN14" s="736"/>
      <c r="BO14" s="736"/>
      <c r="BP14" s="736"/>
      <c r="BQ14" s="736"/>
      <c r="BR14" s="736"/>
      <c r="BS14" s="736"/>
      <c r="BT14" s="736"/>
      <c r="BU14" s="736"/>
      <c r="BV14" s="736">
        <f>BV9</f>
        <v>0.14703238359201357</v>
      </c>
    </row>
    <row r="15" spans="1:74" s="733" customFormat="1" x14ac:dyDescent="0.25">
      <c r="Y15" s="737"/>
      <c r="BT15" s="738"/>
      <c r="BV15" s="739"/>
    </row>
    <row r="16" spans="1:74" ht="15.75" x14ac:dyDescent="0.25">
      <c r="D16" s="32"/>
      <c r="E16" s="32"/>
      <c r="F16" s="32"/>
      <c r="G16" s="32"/>
      <c r="M16" s="32"/>
      <c r="N16" s="32"/>
      <c r="O16" s="32"/>
      <c r="P16" s="32"/>
      <c r="BV16" s="31"/>
    </row>
    <row r="17" spans="74:74" x14ac:dyDescent="0.25">
      <c r="BV17" s="31"/>
    </row>
    <row r="30" spans="74:74" ht="18" customHeight="1" x14ac:dyDescent="0.25"/>
    <row r="34" spans="3:3" x14ac:dyDescent="0.25">
      <c r="C34"/>
    </row>
  </sheetData>
  <mergeCells count="2">
    <mergeCell ref="B4:C4"/>
    <mergeCell ref="B5:B9"/>
  </mergeCells>
  <hyperlinks>
    <hyperlink ref="A2" location="SOMMAIRE!A1" display="Retour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31"/>
  <sheetViews>
    <sheetView workbookViewId="0">
      <selection activeCell="A2" sqref="A2:B2"/>
    </sheetView>
  </sheetViews>
  <sheetFormatPr baseColWidth="10" defaultColWidth="11.42578125" defaultRowHeight="15" x14ac:dyDescent="0.25"/>
  <cols>
    <col min="1" max="1" width="11.42578125" style="415"/>
    <col min="2" max="2" width="35.28515625" style="415" customWidth="1"/>
    <col min="3" max="3" width="10.7109375" style="281" customWidth="1"/>
    <col min="4" max="13" width="5.7109375" style="281" customWidth="1"/>
    <col min="14" max="74" width="5.7109375" style="415" customWidth="1"/>
    <col min="75" max="16384" width="11.42578125" style="415"/>
  </cols>
  <sheetData>
    <row r="1" spans="1:76" ht="15.75" x14ac:dyDescent="0.25">
      <c r="A1" s="414" t="s">
        <v>362</v>
      </c>
    </row>
    <row r="2" spans="1:76" ht="15.75" x14ac:dyDescent="0.25">
      <c r="A2" s="389" t="s">
        <v>379</v>
      </c>
      <c r="B2" s="3"/>
    </row>
    <row r="3" spans="1:76" ht="15.75" thickBot="1" x14ac:dyDescent="0.3">
      <c r="U3" s="416"/>
    </row>
    <row r="4" spans="1:76" ht="15.75" thickBot="1" x14ac:dyDescent="0.3">
      <c r="B4" s="417" t="s">
        <v>43</v>
      </c>
      <c r="C4" s="418"/>
      <c r="D4" s="419">
        <v>2000</v>
      </c>
      <c r="E4" s="419">
        <v>2001</v>
      </c>
      <c r="F4" s="419">
        <v>2002</v>
      </c>
      <c r="G4" s="419">
        <v>2003</v>
      </c>
      <c r="H4" s="419">
        <v>2004</v>
      </c>
      <c r="I4" s="419">
        <v>2005</v>
      </c>
      <c r="J4" s="419">
        <v>2006</v>
      </c>
      <c r="K4" s="419">
        <v>2007</v>
      </c>
      <c r="L4" s="419">
        <v>2008</v>
      </c>
      <c r="M4" s="419">
        <v>2009</v>
      </c>
      <c r="N4" s="285">
        <v>2010</v>
      </c>
      <c r="O4" s="285">
        <v>2011</v>
      </c>
      <c r="P4" s="285">
        <v>2012</v>
      </c>
      <c r="Q4" s="285">
        <v>2013</v>
      </c>
      <c r="R4" s="285">
        <v>2014</v>
      </c>
      <c r="S4" s="285">
        <v>2015</v>
      </c>
      <c r="T4" s="285">
        <v>2016</v>
      </c>
      <c r="U4" s="285">
        <v>2017</v>
      </c>
      <c r="V4" s="285">
        <v>2018</v>
      </c>
      <c r="W4" s="285">
        <v>2019</v>
      </c>
      <c r="X4" s="285">
        <v>2020</v>
      </c>
      <c r="Y4" s="285">
        <v>2021</v>
      </c>
      <c r="Z4" s="285">
        <v>2022</v>
      </c>
      <c r="AA4" s="285">
        <v>2023</v>
      </c>
      <c r="AB4" s="285">
        <v>2024</v>
      </c>
      <c r="AC4" s="285">
        <v>2025</v>
      </c>
      <c r="AD4" s="285">
        <v>2026</v>
      </c>
      <c r="AE4" s="285">
        <v>2027</v>
      </c>
      <c r="AF4" s="285">
        <v>2028</v>
      </c>
      <c r="AG4" s="285">
        <v>2029</v>
      </c>
      <c r="AH4" s="285">
        <v>2030</v>
      </c>
      <c r="AI4" s="285">
        <v>2031</v>
      </c>
      <c r="AJ4" s="285">
        <v>2032</v>
      </c>
      <c r="AK4" s="285">
        <v>2033</v>
      </c>
      <c r="AL4" s="285">
        <v>2034</v>
      </c>
      <c r="AM4" s="285">
        <v>2035</v>
      </c>
      <c r="AN4" s="285">
        <v>2036</v>
      </c>
      <c r="AO4" s="285">
        <v>2037</v>
      </c>
      <c r="AP4" s="285">
        <v>2038</v>
      </c>
      <c r="AQ4" s="285">
        <v>2039</v>
      </c>
      <c r="AR4" s="285">
        <v>2040</v>
      </c>
      <c r="AS4" s="285">
        <v>2041</v>
      </c>
      <c r="AT4" s="285">
        <v>2042</v>
      </c>
      <c r="AU4" s="285">
        <v>2043</v>
      </c>
      <c r="AV4" s="285">
        <v>2044</v>
      </c>
      <c r="AW4" s="285">
        <v>2045</v>
      </c>
      <c r="AX4" s="285">
        <v>2046</v>
      </c>
      <c r="AY4" s="285">
        <v>2047</v>
      </c>
      <c r="AZ4" s="285">
        <v>2048</v>
      </c>
      <c r="BA4" s="285">
        <v>2049</v>
      </c>
      <c r="BB4" s="285">
        <v>2050</v>
      </c>
      <c r="BC4" s="285">
        <v>2051</v>
      </c>
      <c r="BD4" s="285">
        <v>2052</v>
      </c>
      <c r="BE4" s="285">
        <v>2053</v>
      </c>
      <c r="BF4" s="285">
        <v>2054</v>
      </c>
      <c r="BG4" s="285">
        <v>2055</v>
      </c>
      <c r="BH4" s="285">
        <v>2056</v>
      </c>
      <c r="BI4" s="285">
        <v>2057</v>
      </c>
      <c r="BJ4" s="285">
        <v>2058</v>
      </c>
      <c r="BK4" s="285">
        <v>2059</v>
      </c>
      <c r="BL4" s="285">
        <v>2060</v>
      </c>
      <c r="BM4" s="285">
        <v>2061</v>
      </c>
      <c r="BN4" s="285">
        <v>2062</v>
      </c>
      <c r="BO4" s="285">
        <v>2063</v>
      </c>
      <c r="BP4" s="285">
        <v>2064</v>
      </c>
      <c r="BQ4" s="285">
        <v>2065</v>
      </c>
      <c r="BR4" s="285">
        <v>2066</v>
      </c>
      <c r="BS4" s="285">
        <v>2067</v>
      </c>
      <c r="BT4" s="285">
        <v>2068</v>
      </c>
      <c r="BU4" s="285">
        <v>2069</v>
      </c>
      <c r="BV4" s="286">
        <v>2070</v>
      </c>
    </row>
    <row r="5" spans="1:76" s="420" customFormat="1" ht="15.75" thickBot="1" x14ac:dyDescent="0.3">
      <c r="B5" s="425"/>
      <c r="C5" s="421" t="s">
        <v>1</v>
      </c>
      <c r="D5" s="426"/>
      <c r="E5" s="426"/>
      <c r="F5" s="297">
        <v>0.26251292968498541</v>
      </c>
      <c r="G5" s="297">
        <v>0.26951293609759752</v>
      </c>
      <c r="H5" s="297">
        <v>0.27213838074806979</v>
      </c>
      <c r="I5" s="297">
        <v>0.27249964903895424</v>
      </c>
      <c r="J5" s="297">
        <v>0.27428537945625042</v>
      </c>
      <c r="K5" s="297">
        <v>0.27764746068671153</v>
      </c>
      <c r="L5" s="297">
        <v>0.27713018571084913</v>
      </c>
      <c r="M5" s="297">
        <v>0.28247521282352384</v>
      </c>
      <c r="N5" s="427">
        <v>0.27864654962871571</v>
      </c>
      <c r="O5" s="427">
        <v>0.28667144020266394</v>
      </c>
      <c r="P5" s="427">
        <v>0.29223447128789071</v>
      </c>
      <c r="Q5" s="427">
        <v>0.30437169982512874</v>
      </c>
      <c r="R5" s="427">
        <v>0.30979462390228069</v>
      </c>
      <c r="S5" s="427">
        <v>0.31136738171685618</v>
      </c>
      <c r="T5" s="427">
        <v>0.31167285208836515</v>
      </c>
      <c r="U5" s="427">
        <v>0.31091826094872366</v>
      </c>
      <c r="V5" s="427">
        <v>0.3122211848756466</v>
      </c>
      <c r="W5" s="427">
        <v>0.30947139983840022</v>
      </c>
      <c r="X5" s="427">
        <v>0.31448468753978143</v>
      </c>
      <c r="Y5" s="427">
        <v>0.31169995011602891</v>
      </c>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6" x14ac:dyDescent="0.25">
      <c r="B6" s="851" t="s">
        <v>44</v>
      </c>
      <c r="C6" s="423">
        <v>1.6E-2</v>
      </c>
      <c r="D6" s="428"/>
      <c r="E6" s="428"/>
      <c r="F6" s="428"/>
      <c r="G6" s="428"/>
      <c r="H6" s="428"/>
      <c r="I6" s="428"/>
      <c r="J6" s="428"/>
      <c r="K6" s="428"/>
      <c r="L6" s="428"/>
      <c r="M6" s="428"/>
      <c r="N6" s="133"/>
      <c r="O6" s="133"/>
      <c r="P6" s="133"/>
      <c r="Q6" s="133"/>
      <c r="R6" s="133"/>
      <c r="S6" s="133"/>
      <c r="T6" s="133"/>
      <c r="U6" s="133"/>
      <c r="V6" s="133"/>
      <c r="W6" s="133"/>
      <c r="X6" s="133"/>
      <c r="Y6" s="133">
        <v>0.31169995011602891</v>
      </c>
      <c r="Z6" s="133">
        <v>0.3045809638308194</v>
      </c>
      <c r="AA6" s="133">
        <v>0.30462528323558569</v>
      </c>
      <c r="AB6" s="133">
        <v>0.30419489884938578</v>
      </c>
      <c r="AC6" s="133">
        <v>0.30307221232603415</v>
      </c>
      <c r="AD6" s="133">
        <v>0.30358911143307404</v>
      </c>
      <c r="AE6" s="133">
        <v>0.3036718043878196</v>
      </c>
      <c r="AF6" s="133">
        <v>0.30484489516155061</v>
      </c>
      <c r="AG6" s="133">
        <v>0.30669978126835917</v>
      </c>
      <c r="AH6" s="133">
        <v>0.30816323216252417</v>
      </c>
      <c r="AI6" s="133">
        <v>0.30839954366958988</v>
      </c>
      <c r="AJ6" s="133">
        <v>0.30810448048611172</v>
      </c>
      <c r="AK6" s="133">
        <v>0.30777979527574573</v>
      </c>
      <c r="AL6" s="133">
        <v>0.30766187474220386</v>
      </c>
      <c r="AM6" s="133">
        <v>0.30752290738414551</v>
      </c>
      <c r="AN6" s="133">
        <v>0.30745871395722879</v>
      </c>
      <c r="AO6" s="133">
        <v>0.30736899334134471</v>
      </c>
      <c r="AP6" s="133">
        <v>0.3072573249432004</v>
      </c>
      <c r="AQ6" s="133">
        <v>0.30723932162524897</v>
      </c>
      <c r="AR6" s="133">
        <v>0.30714032702242744</v>
      </c>
      <c r="AS6" s="133">
        <v>0.30699146846320463</v>
      </c>
      <c r="AT6" s="133">
        <v>0.30674791532360163</v>
      </c>
      <c r="AU6" s="133">
        <v>0.30664175519128145</v>
      </c>
      <c r="AV6" s="133">
        <v>0.30656301238425177</v>
      </c>
      <c r="AW6" s="133">
        <v>0.30640473391760764</v>
      </c>
      <c r="AX6" s="133">
        <v>0.30617337791145965</v>
      </c>
      <c r="AY6" s="133">
        <v>0.30595814525402393</v>
      </c>
      <c r="AZ6" s="133">
        <v>0.30583554874709529</v>
      </c>
      <c r="BA6" s="133">
        <v>0.30557871653639412</v>
      </c>
      <c r="BB6" s="133">
        <v>0.30544423503825818</v>
      </c>
      <c r="BC6" s="133">
        <v>0.30528006146996378</v>
      </c>
      <c r="BD6" s="133">
        <v>0.30516457559713217</v>
      </c>
      <c r="BE6" s="133">
        <v>0.30499762138711478</v>
      </c>
      <c r="BF6" s="133">
        <v>0.30476415787578615</v>
      </c>
      <c r="BG6" s="133">
        <v>0.30469917901040966</v>
      </c>
      <c r="BH6" s="133">
        <v>0.3045827304577054</v>
      </c>
      <c r="BI6" s="133">
        <v>0.30444670887600805</v>
      </c>
      <c r="BJ6" s="133">
        <v>0.30432047681839253</v>
      </c>
      <c r="BK6" s="133">
        <v>0.30434477789150904</v>
      </c>
      <c r="BL6" s="133">
        <v>0.30421699678145453</v>
      </c>
      <c r="BM6" s="133">
        <v>0.30421765434671383</v>
      </c>
      <c r="BN6" s="133">
        <v>0.30415853026189882</v>
      </c>
      <c r="BO6" s="133">
        <v>0.30465428492630187</v>
      </c>
      <c r="BP6" s="133">
        <v>0.30462524242085542</v>
      </c>
      <c r="BQ6" s="133">
        <v>0.30461006419619269</v>
      </c>
      <c r="BR6" s="133">
        <v>0.30458232571687688</v>
      </c>
      <c r="BS6" s="133">
        <v>0.3045994846486097</v>
      </c>
      <c r="BT6" s="133">
        <v>0.30456261036980642</v>
      </c>
      <c r="BU6" s="133">
        <v>0.30464206444231434</v>
      </c>
      <c r="BV6" s="133">
        <v>0.3045865338617979</v>
      </c>
      <c r="BX6" s="429" t="str">
        <f>CONCATENATE("EEC ",ROUND(C6*100,1)," %")</f>
        <v>EEC 1,6 %</v>
      </c>
    </row>
    <row r="7" spans="1:76" x14ac:dyDescent="0.25">
      <c r="B7" s="852"/>
      <c r="C7" s="423">
        <v>1.2999999999999999E-2</v>
      </c>
      <c r="D7" s="430"/>
      <c r="E7" s="430"/>
      <c r="F7" s="430"/>
      <c r="G7" s="430"/>
      <c r="H7" s="430"/>
      <c r="I7" s="430"/>
      <c r="J7" s="430"/>
      <c r="K7" s="430"/>
      <c r="L7" s="430"/>
      <c r="M7" s="430"/>
      <c r="N7" s="137"/>
      <c r="O7" s="137"/>
      <c r="P7" s="137"/>
      <c r="Q7" s="137"/>
      <c r="R7" s="137"/>
      <c r="S7" s="137"/>
      <c r="T7" s="137"/>
      <c r="U7" s="137"/>
      <c r="V7" s="137"/>
      <c r="W7" s="137"/>
      <c r="X7" s="137"/>
      <c r="Y7" s="137">
        <v>0.31169995011602891</v>
      </c>
      <c r="Z7" s="137">
        <v>0.3045809638308194</v>
      </c>
      <c r="AA7" s="137">
        <v>0.30462528323558569</v>
      </c>
      <c r="AB7" s="137">
        <v>0.30419489884938578</v>
      </c>
      <c r="AC7" s="137">
        <v>0.30307221232603415</v>
      </c>
      <c r="AD7" s="137">
        <v>0.30358911143307404</v>
      </c>
      <c r="AE7" s="137">
        <v>0.3036718043878196</v>
      </c>
      <c r="AF7" s="137">
        <v>0.30482740559295862</v>
      </c>
      <c r="AG7" s="137">
        <v>0.30667767618406572</v>
      </c>
      <c r="AH7" s="137">
        <v>0.3082763662923661</v>
      </c>
      <c r="AI7" s="137">
        <v>0.30857054594069927</v>
      </c>
      <c r="AJ7" s="137">
        <v>0.30842902109780518</v>
      </c>
      <c r="AK7" s="137">
        <v>0.30829928247925142</v>
      </c>
      <c r="AL7" s="137">
        <v>0.30825142437355524</v>
      </c>
      <c r="AM7" s="137">
        <v>0.3081946147149125</v>
      </c>
      <c r="AN7" s="137">
        <v>0.30819960910208594</v>
      </c>
      <c r="AO7" s="137">
        <v>0.30819479733310479</v>
      </c>
      <c r="AP7" s="137">
        <v>0.30815899948817399</v>
      </c>
      <c r="AQ7" s="137">
        <v>0.30817535107042426</v>
      </c>
      <c r="AR7" s="137">
        <v>0.30812826558564693</v>
      </c>
      <c r="AS7" s="137">
        <v>0.30802057154845675</v>
      </c>
      <c r="AT7" s="137">
        <v>0.30791936942555181</v>
      </c>
      <c r="AU7" s="137">
        <v>0.30781699403422186</v>
      </c>
      <c r="AV7" s="137">
        <v>0.30775499145753094</v>
      </c>
      <c r="AW7" s="137">
        <v>0.30764826968479175</v>
      </c>
      <c r="AX7" s="137">
        <v>0.30748874062015102</v>
      </c>
      <c r="AY7" s="137">
        <v>0.30731098036208465</v>
      </c>
      <c r="AZ7" s="137">
        <v>0.30718589310910804</v>
      </c>
      <c r="BA7" s="137">
        <v>0.30698621657222802</v>
      </c>
      <c r="BB7" s="137">
        <v>0.30694231446578352</v>
      </c>
      <c r="BC7" s="137">
        <v>0.30680514132334741</v>
      </c>
      <c r="BD7" s="137">
        <v>0.30671655935706171</v>
      </c>
      <c r="BE7" s="137">
        <v>0.30659772059928331</v>
      </c>
      <c r="BF7" s="137">
        <v>0.30644438882113484</v>
      </c>
      <c r="BG7" s="137">
        <v>0.3064223757416038</v>
      </c>
      <c r="BH7" s="137">
        <v>0.3063239515050814</v>
      </c>
      <c r="BI7" s="137">
        <v>0.30622323168854587</v>
      </c>
      <c r="BJ7" s="137">
        <v>0.30614606652152987</v>
      </c>
      <c r="BK7" s="137">
        <v>0.30614094505373091</v>
      </c>
      <c r="BL7" s="137">
        <v>0.3060432666780693</v>
      </c>
      <c r="BM7" s="137">
        <v>0.30605878246688611</v>
      </c>
      <c r="BN7" s="137">
        <v>0.3060537369015322</v>
      </c>
      <c r="BO7" s="137">
        <v>0.30653441486305416</v>
      </c>
      <c r="BP7" s="137">
        <v>0.30657438900721701</v>
      </c>
      <c r="BQ7" s="137">
        <v>0.30660046064049296</v>
      </c>
      <c r="BR7" s="137">
        <v>0.30657365572804424</v>
      </c>
      <c r="BS7" s="137">
        <v>0.30656045915078067</v>
      </c>
      <c r="BT7" s="137">
        <v>0.30661115224616797</v>
      </c>
      <c r="BU7" s="137">
        <v>0.30666657832009364</v>
      </c>
      <c r="BV7" s="137">
        <v>0.30664236392697036</v>
      </c>
      <c r="BX7" s="429" t="str">
        <f>CONCATENATE("EEC ",ROUND(C7*100,1)," %")</f>
        <v>EEC 1,3 %</v>
      </c>
    </row>
    <row r="8" spans="1:76" x14ac:dyDescent="0.25">
      <c r="B8" s="852"/>
      <c r="C8" s="423">
        <v>0.01</v>
      </c>
      <c r="D8" s="430"/>
      <c r="E8" s="430"/>
      <c r="F8" s="430"/>
      <c r="G8" s="430"/>
      <c r="H8" s="430"/>
      <c r="I8" s="430"/>
      <c r="J8" s="430"/>
      <c r="K8" s="430"/>
      <c r="L8" s="430"/>
      <c r="M8" s="430"/>
      <c r="N8" s="137"/>
      <c r="O8" s="137"/>
      <c r="P8" s="137"/>
      <c r="Q8" s="137"/>
      <c r="R8" s="137"/>
      <c r="S8" s="137"/>
      <c r="T8" s="137"/>
      <c r="U8" s="137"/>
      <c r="V8" s="137"/>
      <c r="W8" s="137"/>
      <c r="X8" s="137"/>
      <c r="Y8" s="137">
        <v>0.31169995011602891</v>
      </c>
      <c r="Z8" s="137">
        <v>0.3045809638308194</v>
      </c>
      <c r="AA8" s="137">
        <v>0.30462528323558569</v>
      </c>
      <c r="AB8" s="137">
        <v>0.30419489884938578</v>
      </c>
      <c r="AC8" s="137">
        <v>0.30307221232603415</v>
      </c>
      <c r="AD8" s="137">
        <v>0.30358911143307404</v>
      </c>
      <c r="AE8" s="137">
        <v>0.3036718043878196</v>
      </c>
      <c r="AF8" s="137">
        <v>0.30469963785487875</v>
      </c>
      <c r="AG8" s="137">
        <v>0.30656769472969614</v>
      </c>
      <c r="AH8" s="137">
        <v>0.30834081864031909</v>
      </c>
      <c r="AI8" s="137">
        <v>0.30888661029827702</v>
      </c>
      <c r="AJ8" s="137">
        <v>0.30891517873312313</v>
      </c>
      <c r="AK8" s="137">
        <v>0.30890714907617167</v>
      </c>
      <c r="AL8" s="137">
        <v>0.30892600279510046</v>
      </c>
      <c r="AM8" s="137">
        <v>0.30896861089070388</v>
      </c>
      <c r="AN8" s="137">
        <v>0.30907367190309848</v>
      </c>
      <c r="AO8" s="137">
        <v>0.30916882063273965</v>
      </c>
      <c r="AP8" s="137">
        <v>0.30918264654141242</v>
      </c>
      <c r="AQ8" s="137">
        <v>0.30925095467791558</v>
      </c>
      <c r="AR8" s="137">
        <v>0.30930288776939768</v>
      </c>
      <c r="AS8" s="137">
        <v>0.30924440293808869</v>
      </c>
      <c r="AT8" s="137">
        <v>0.30919718137199909</v>
      </c>
      <c r="AU8" s="137">
        <v>0.30913427328434967</v>
      </c>
      <c r="AV8" s="137">
        <v>0.30914951743862928</v>
      </c>
      <c r="AW8" s="137">
        <v>0.30908857147950131</v>
      </c>
      <c r="AX8" s="137">
        <v>0.30902506867428847</v>
      </c>
      <c r="AY8" s="137">
        <v>0.30893436308768518</v>
      </c>
      <c r="AZ8" s="137">
        <v>0.30887612113369728</v>
      </c>
      <c r="BA8" s="137">
        <v>0.30881230748733535</v>
      </c>
      <c r="BB8" s="137">
        <v>0.30878261357899595</v>
      </c>
      <c r="BC8" s="137">
        <v>0.30870184898894104</v>
      </c>
      <c r="BD8" s="137">
        <v>0.30868113491979399</v>
      </c>
      <c r="BE8" s="137">
        <v>0.3086422502213329</v>
      </c>
      <c r="BF8" s="137">
        <v>0.30855439333763857</v>
      </c>
      <c r="BG8" s="137">
        <v>0.30847566270354776</v>
      </c>
      <c r="BH8" s="137">
        <v>0.30847363634290853</v>
      </c>
      <c r="BI8" s="137">
        <v>0.30839478915339141</v>
      </c>
      <c r="BJ8" s="137">
        <v>0.30837295363385342</v>
      </c>
      <c r="BK8" s="137">
        <v>0.3083453125349272</v>
      </c>
      <c r="BL8" s="137">
        <v>0.30835114719661227</v>
      </c>
      <c r="BM8" s="137">
        <v>0.30836734501981244</v>
      </c>
      <c r="BN8" s="137">
        <v>0.30847252619093601</v>
      </c>
      <c r="BO8" s="137">
        <v>0.30902474150417947</v>
      </c>
      <c r="BP8" s="137">
        <v>0.30917596380101597</v>
      </c>
      <c r="BQ8" s="137">
        <v>0.30923655502019465</v>
      </c>
      <c r="BR8" s="137">
        <v>0.30923663912067284</v>
      </c>
      <c r="BS8" s="137">
        <v>0.30933377866574624</v>
      </c>
      <c r="BT8" s="137">
        <v>0.30940324673347935</v>
      </c>
      <c r="BU8" s="137">
        <v>0.30950071710564631</v>
      </c>
      <c r="BV8" s="137">
        <v>0.30949470307639332</v>
      </c>
      <c r="BX8" s="429" t="str">
        <f>CONCATENATE("EEC ",ROUND(C8*100,1)," %")</f>
        <v>EEC 1 %</v>
      </c>
    </row>
    <row r="9" spans="1:76" ht="15.75" thickBot="1" x14ac:dyDescent="0.3">
      <c r="B9" s="853"/>
      <c r="C9" s="424">
        <v>7.0000000000000001E-3</v>
      </c>
      <c r="D9" s="431"/>
      <c r="E9" s="431"/>
      <c r="F9" s="431"/>
      <c r="G9" s="431"/>
      <c r="H9" s="431"/>
      <c r="I9" s="431"/>
      <c r="J9" s="431"/>
      <c r="K9" s="431"/>
      <c r="L9" s="431"/>
      <c r="M9" s="431"/>
      <c r="N9" s="138"/>
      <c r="O9" s="138"/>
      <c r="P9" s="138"/>
      <c r="Q9" s="138"/>
      <c r="R9" s="138"/>
      <c r="S9" s="138"/>
      <c r="T9" s="138"/>
      <c r="U9" s="138"/>
      <c r="V9" s="138"/>
      <c r="W9" s="138"/>
      <c r="X9" s="138"/>
      <c r="Y9" s="138">
        <v>0.31169995011602891</v>
      </c>
      <c r="Z9" s="138">
        <v>0.3045809638308194</v>
      </c>
      <c r="AA9" s="138">
        <v>0.30462528323558569</v>
      </c>
      <c r="AB9" s="138">
        <v>0.30419489884938578</v>
      </c>
      <c r="AC9" s="138">
        <v>0.30307221232603415</v>
      </c>
      <c r="AD9" s="138">
        <v>0.30358911143307404</v>
      </c>
      <c r="AE9" s="138">
        <v>0.30367180438697122</v>
      </c>
      <c r="AF9" s="138">
        <v>0.3046075986187945</v>
      </c>
      <c r="AG9" s="138">
        <v>0.30647798501800727</v>
      </c>
      <c r="AH9" s="138">
        <v>0.30839033993302123</v>
      </c>
      <c r="AI9" s="138">
        <v>0.30918236607671629</v>
      </c>
      <c r="AJ9" s="138">
        <v>0.30936742917621551</v>
      </c>
      <c r="AK9" s="138">
        <v>0.30942736927245995</v>
      </c>
      <c r="AL9" s="138">
        <v>0.3095482793989201</v>
      </c>
      <c r="AM9" s="138">
        <v>0.30972767908446314</v>
      </c>
      <c r="AN9" s="138">
        <v>0.30987967998870275</v>
      </c>
      <c r="AO9" s="138">
        <v>0.3099554285856933</v>
      </c>
      <c r="AP9" s="138">
        <v>0.31007586169202189</v>
      </c>
      <c r="AQ9" s="138">
        <v>0.31013883423252203</v>
      </c>
      <c r="AR9" s="138">
        <v>0.31018738991911493</v>
      </c>
      <c r="AS9" s="138">
        <v>0.3102558332037868</v>
      </c>
      <c r="AT9" s="138">
        <v>0.310174322913086</v>
      </c>
      <c r="AU9" s="138">
        <v>0.31021747117919163</v>
      </c>
      <c r="AV9" s="138">
        <v>0.31026438795225109</v>
      </c>
      <c r="AW9" s="138">
        <v>0.31029075348009805</v>
      </c>
      <c r="AX9" s="138">
        <v>0.31023673261755658</v>
      </c>
      <c r="AY9" s="138">
        <v>0.31018680351348138</v>
      </c>
      <c r="AZ9" s="138">
        <v>0.31017163245602836</v>
      </c>
      <c r="BA9" s="138">
        <v>0.31010661556605157</v>
      </c>
      <c r="BB9" s="138">
        <v>0.3101299920741058</v>
      </c>
      <c r="BC9" s="138">
        <v>0.31006099552178551</v>
      </c>
      <c r="BD9" s="138">
        <v>0.3100763799758714</v>
      </c>
      <c r="BE9" s="138">
        <v>0.31005889835068184</v>
      </c>
      <c r="BF9" s="138">
        <v>0.31002092940180781</v>
      </c>
      <c r="BG9" s="138">
        <v>0.31004969226877271</v>
      </c>
      <c r="BH9" s="138">
        <v>0.31000232763020724</v>
      </c>
      <c r="BI9" s="138">
        <v>0.30999582048764307</v>
      </c>
      <c r="BJ9" s="138">
        <v>0.30999356264357175</v>
      </c>
      <c r="BK9" s="138">
        <v>0.31008200770891214</v>
      </c>
      <c r="BL9" s="138">
        <v>0.31007161439611997</v>
      </c>
      <c r="BM9" s="138">
        <v>0.3102233644241395</v>
      </c>
      <c r="BN9" s="138">
        <v>0.31032387032908981</v>
      </c>
      <c r="BO9" s="138">
        <v>0.3109296994435628</v>
      </c>
      <c r="BP9" s="138">
        <v>0.31106830153060211</v>
      </c>
      <c r="BQ9" s="138">
        <v>0.31116666230661816</v>
      </c>
      <c r="BR9" s="138">
        <v>0.3112950459561093</v>
      </c>
      <c r="BS9" s="138">
        <v>0.31140068623945821</v>
      </c>
      <c r="BT9" s="138">
        <v>0.31154201632169803</v>
      </c>
      <c r="BU9" s="138">
        <v>0.31168920542429623</v>
      </c>
      <c r="BV9" s="138">
        <v>0.31172989868274292</v>
      </c>
      <c r="BX9" s="429" t="str">
        <f>CONCATENATE("EEC ",ROUND(C9*100,1),",0 %")</f>
        <v>EEC 0,7,0 %</v>
      </c>
    </row>
    <row r="10" spans="1:76" x14ac:dyDescent="0.25">
      <c r="B10" s="851" t="s">
        <v>45</v>
      </c>
      <c r="C10" s="423">
        <v>1.6E-2</v>
      </c>
      <c r="D10" s="428"/>
      <c r="E10" s="428"/>
      <c r="F10" s="428"/>
      <c r="G10" s="428"/>
      <c r="H10" s="428"/>
      <c r="I10" s="428"/>
      <c r="J10" s="428"/>
      <c r="K10" s="428"/>
      <c r="L10" s="428"/>
      <c r="M10" s="428"/>
      <c r="N10" s="133"/>
      <c r="O10" s="133"/>
      <c r="P10" s="133"/>
      <c r="Q10" s="133"/>
      <c r="R10" s="133"/>
      <c r="S10" s="133"/>
      <c r="T10" s="133"/>
      <c r="U10" s="133"/>
      <c r="V10" s="133"/>
      <c r="W10" s="133"/>
      <c r="X10" s="133"/>
      <c r="Y10" s="133">
        <v>0.31169995011602891</v>
      </c>
      <c r="Z10" s="133">
        <v>0.30313700680696842</v>
      </c>
      <c r="AA10" s="133">
        <v>0.30293812078035592</v>
      </c>
      <c r="AB10" s="133">
        <v>0.30342353838879449</v>
      </c>
      <c r="AC10" s="133">
        <v>0.3021858728455844</v>
      </c>
      <c r="AD10" s="133">
        <v>0.30233926938674255</v>
      </c>
      <c r="AE10" s="133">
        <v>0.30206150226421258</v>
      </c>
      <c r="AF10" s="133">
        <v>0.30306893128714751</v>
      </c>
      <c r="AG10" s="133">
        <v>0.30456016864903812</v>
      </c>
      <c r="AH10" s="133">
        <v>0.30551418314573681</v>
      </c>
      <c r="AI10" s="133">
        <v>0.30520145314331626</v>
      </c>
      <c r="AJ10" s="133">
        <v>0.30433467485729243</v>
      </c>
      <c r="AK10" s="133">
        <v>0.30325261446263158</v>
      </c>
      <c r="AL10" s="133">
        <v>0.30228709893915195</v>
      </c>
      <c r="AM10" s="133">
        <v>0.30121101764008257</v>
      </c>
      <c r="AN10" s="133">
        <v>0.30017573819356275</v>
      </c>
      <c r="AO10" s="133">
        <v>0.29908981833140413</v>
      </c>
      <c r="AP10" s="133">
        <v>0.29797732735318372</v>
      </c>
      <c r="AQ10" s="133">
        <v>0.29699190624423444</v>
      </c>
      <c r="AR10" s="133">
        <v>0.29596259556016896</v>
      </c>
      <c r="AS10" s="133">
        <v>0.29488263803508058</v>
      </c>
      <c r="AT10" s="133">
        <v>0.29369973745934513</v>
      </c>
      <c r="AU10" s="133">
        <v>0.2926685653494292</v>
      </c>
      <c r="AV10" s="133">
        <v>0.29166310125224337</v>
      </c>
      <c r="AW10" s="133">
        <v>0.29056078306843725</v>
      </c>
      <c r="AX10" s="133">
        <v>0.28942195903323004</v>
      </c>
      <c r="AY10" s="133">
        <v>0.28835335475803064</v>
      </c>
      <c r="AZ10" s="133">
        <v>0.28739324209337019</v>
      </c>
      <c r="BA10" s="133">
        <v>0.28633025939243079</v>
      </c>
      <c r="BB10" s="133">
        <v>0.28539925436013985</v>
      </c>
      <c r="BC10" s="133">
        <v>0.28445606824640457</v>
      </c>
      <c r="BD10" s="133">
        <v>0.28357198897741343</v>
      </c>
      <c r="BE10" s="133">
        <v>0.28262962845740441</v>
      </c>
      <c r="BF10" s="133">
        <v>0.28167485082281141</v>
      </c>
      <c r="BG10" s="133">
        <v>0.28097601423114738</v>
      </c>
      <c r="BH10" s="133">
        <v>0.28030713678185459</v>
      </c>
      <c r="BI10" s="133">
        <v>0.27966678596352534</v>
      </c>
      <c r="BJ10" s="133">
        <v>0.27905125136155706</v>
      </c>
      <c r="BK10" s="133">
        <v>0.27859819620542642</v>
      </c>
      <c r="BL10" s="133">
        <v>0.27805754639926161</v>
      </c>
      <c r="BM10" s="133">
        <v>0.27765757140564662</v>
      </c>
      <c r="BN10" s="133">
        <v>0.27721490458175163</v>
      </c>
      <c r="BO10" s="133">
        <v>0.27734870197357081</v>
      </c>
      <c r="BP10" s="133">
        <v>0.2769803164233316</v>
      </c>
      <c r="BQ10" s="133">
        <v>0.27667405075573992</v>
      </c>
      <c r="BR10" s="133">
        <v>0.27633573767870462</v>
      </c>
      <c r="BS10" s="133">
        <v>0.27609543164388856</v>
      </c>
      <c r="BT10" s="133">
        <v>0.27579380062933118</v>
      </c>
      <c r="BU10" s="133">
        <v>0.27563171226137889</v>
      </c>
      <c r="BV10" s="133">
        <v>0.2753736595425984</v>
      </c>
      <c r="BX10" s="429" t="str">
        <f>CONCATENATE("EPR ",ROUND(C10*100,1)," %")</f>
        <v>EPR 1,6 %</v>
      </c>
    </row>
    <row r="11" spans="1:76" x14ac:dyDescent="0.25">
      <c r="B11" s="852"/>
      <c r="C11" s="423">
        <v>1.2999999999999999E-2</v>
      </c>
      <c r="D11" s="430"/>
      <c r="E11" s="430"/>
      <c r="F11" s="430"/>
      <c r="G11" s="430"/>
      <c r="H11" s="430"/>
      <c r="I11" s="430"/>
      <c r="J11" s="430"/>
      <c r="K11" s="430"/>
      <c r="L11" s="430"/>
      <c r="M11" s="430"/>
      <c r="N11" s="137"/>
      <c r="O11" s="137"/>
      <c r="P11" s="137"/>
      <c r="Q11" s="137"/>
      <c r="R11" s="137"/>
      <c r="S11" s="137"/>
      <c r="T11" s="137"/>
      <c r="U11" s="137"/>
      <c r="V11" s="137"/>
      <c r="W11" s="137"/>
      <c r="X11" s="137"/>
      <c r="Y11" s="137">
        <v>0.31169995011602891</v>
      </c>
      <c r="Z11" s="137">
        <v>0.30313700680696842</v>
      </c>
      <c r="AA11" s="137">
        <v>0.30293812078035592</v>
      </c>
      <c r="AB11" s="137">
        <v>0.30342353838879449</v>
      </c>
      <c r="AC11" s="137">
        <v>0.3021858728455844</v>
      </c>
      <c r="AD11" s="137">
        <v>0.30233926938674255</v>
      </c>
      <c r="AE11" s="137">
        <v>0.30206150226421258</v>
      </c>
      <c r="AF11" s="137">
        <v>0.30307492396979302</v>
      </c>
      <c r="AG11" s="137">
        <v>0.30462007973196076</v>
      </c>
      <c r="AH11" s="137">
        <v>0.30578029335923457</v>
      </c>
      <c r="AI11" s="137">
        <v>0.30561753880417797</v>
      </c>
      <c r="AJ11" s="137">
        <v>0.30501437431558559</v>
      </c>
      <c r="AK11" s="137">
        <v>0.30423184626647171</v>
      </c>
      <c r="AL11" s="137">
        <v>0.30343846577380273</v>
      </c>
      <c r="AM11" s="137">
        <v>0.30254061204352528</v>
      </c>
      <c r="AN11" s="137">
        <v>0.3016679175834952</v>
      </c>
      <c r="AO11" s="137">
        <v>0.3007553793417001</v>
      </c>
      <c r="AP11" s="137">
        <v>0.29979986869563435</v>
      </c>
      <c r="AQ11" s="137">
        <v>0.29892190598727381</v>
      </c>
      <c r="AR11" s="137">
        <v>0.29800900487259041</v>
      </c>
      <c r="AS11" s="137">
        <v>0.29702542813930272</v>
      </c>
      <c r="AT11" s="137">
        <v>0.29603623651188893</v>
      </c>
      <c r="AU11" s="137">
        <v>0.29505506221015337</v>
      </c>
      <c r="AV11" s="137">
        <v>0.29410656708588573</v>
      </c>
      <c r="AW11" s="137">
        <v>0.29309083349126591</v>
      </c>
      <c r="AX11" s="137">
        <v>0.29205409062062415</v>
      </c>
      <c r="AY11" s="137">
        <v>0.29104882517100295</v>
      </c>
      <c r="AZ11" s="137">
        <v>0.29010646623141417</v>
      </c>
      <c r="BA11" s="137">
        <v>0.2891179496544195</v>
      </c>
      <c r="BB11" s="137">
        <v>0.28829247347798787</v>
      </c>
      <c r="BC11" s="137">
        <v>0.2873857427956597</v>
      </c>
      <c r="BD11" s="137">
        <v>0.28653666902175279</v>
      </c>
      <c r="BE11" s="137">
        <v>0.28564279932195186</v>
      </c>
      <c r="BF11" s="137">
        <v>0.28476736662612701</v>
      </c>
      <c r="BG11" s="137">
        <v>0.28410993521419908</v>
      </c>
      <c r="BH11" s="137">
        <v>0.28345791406037441</v>
      </c>
      <c r="BI11" s="137">
        <v>0.28285078574070788</v>
      </c>
      <c r="BJ11" s="137">
        <v>0.28228267335649948</v>
      </c>
      <c r="BK11" s="137">
        <v>0.28179829399753137</v>
      </c>
      <c r="BL11" s="137">
        <v>0.28128484276969373</v>
      </c>
      <c r="BM11" s="137">
        <v>0.28089740857976858</v>
      </c>
      <c r="BN11" s="137">
        <v>0.28050658980610782</v>
      </c>
      <c r="BO11" s="137">
        <v>0.28062359334337067</v>
      </c>
      <c r="BP11" s="137">
        <v>0.28032068067561777</v>
      </c>
      <c r="BQ11" s="137">
        <v>0.28005231655989049</v>
      </c>
      <c r="BR11" s="137">
        <v>0.27970970485405611</v>
      </c>
      <c r="BS11" s="137">
        <v>0.27943469784737107</v>
      </c>
      <c r="BT11" s="137">
        <v>0.27921564073774713</v>
      </c>
      <c r="BU11" s="137">
        <v>0.2790244552841738</v>
      </c>
      <c r="BV11" s="137">
        <v>0.27879419848190717</v>
      </c>
      <c r="BX11" s="429" t="str">
        <f>CONCATENATE("EPR ",ROUND(C11*100,1)," %")</f>
        <v>EPR 1,3 %</v>
      </c>
    </row>
    <row r="12" spans="1:76" x14ac:dyDescent="0.25">
      <c r="B12" s="852"/>
      <c r="C12" s="423">
        <v>0.01</v>
      </c>
      <c r="D12" s="430"/>
      <c r="E12" s="430"/>
      <c r="F12" s="430"/>
      <c r="G12" s="430"/>
      <c r="H12" s="430"/>
      <c r="I12" s="430"/>
      <c r="J12" s="430"/>
      <c r="K12" s="430"/>
      <c r="L12" s="430"/>
      <c r="M12" s="430"/>
      <c r="N12" s="137"/>
      <c r="O12" s="137"/>
      <c r="P12" s="137"/>
      <c r="Q12" s="137"/>
      <c r="R12" s="137"/>
      <c r="S12" s="137"/>
      <c r="T12" s="137"/>
      <c r="U12" s="137"/>
      <c r="V12" s="137"/>
      <c r="W12" s="137"/>
      <c r="X12" s="137"/>
      <c r="Y12" s="137">
        <v>0.31169995011602891</v>
      </c>
      <c r="Z12" s="137">
        <v>0.30313700680696842</v>
      </c>
      <c r="AA12" s="137">
        <v>0.30293812078035592</v>
      </c>
      <c r="AB12" s="137">
        <v>0.30342353838879449</v>
      </c>
      <c r="AC12" s="137">
        <v>0.3021858728455844</v>
      </c>
      <c r="AD12" s="137">
        <v>0.30233926628854496</v>
      </c>
      <c r="AE12" s="137">
        <v>0.3020615004639372</v>
      </c>
      <c r="AF12" s="137">
        <v>0.3029842838261631</v>
      </c>
      <c r="AG12" s="137">
        <v>0.30460887631995726</v>
      </c>
      <c r="AH12" s="137">
        <v>0.30602864107994276</v>
      </c>
      <c r="AI12" s="137">
        <v>0.30621840829819641</v>
      </c>
      <c r="AJ12" s="137">
        <v>0.30591344848795821</v>
      </c>
      <c r="AK12" s="137">
        <v>0.30538241685922962</v>
      </c>
      <c r="AL12" s="137">
        <v>0.30477772064024988</v>
      </c>
      <c r="AM12" s="137">
        <v>0.3040984998616445</v>
      </c>
      <c r="AN12" s="137">
        <v>0.30343848982017047</v>
      </c>
      <c r="AO12" s="137">
        <v>0.30273633091436059</v>
      </c>
      <c r="AP12" s="137">
        <v>0.30192998539827787</v>
      </c>
      <c r="AQ12" s="137">
        <v>0.30119658773885066</v>
      </c>
      <c r="AR12" s="137">
        <v>0.30046836211065525</v>
      </c>
      <c r="AS12" s="137">
        <v>0.2996077026530734</v>
      </c>
      <c r="AT12" s="137">
        <v>0.2987390303038277</v>
      </c>
      <c r="AU12" s="137">
        <v>0.29785612345105356</v>
      </c>
      <c r="AV12" s="137">
        <v>0.29703820032662509</v>
      </c>
      <c r="AW12" s="137">
        <v>0.2961142743431589</v>
      </c>
      <c r="AX12" s="137">
        <v>0.29521127848238848</v>
      </c>
      <c r="AY12" s="137">
        <v>0.29432698158277881</v>
      </c>
      <c r="AZ12" s="137">
        <v>0.29347988328455499</v>
      </c>
      <c r="BA12" s="137">
        <v>0.29265045747048168</v>
      </c>
      <c r="BB12" s="137">
        <v>0.2918564924481839</v>
      </c>
      <c r="BC12" s="137">
        <v>0.29101989566423303</v>
      </c>
      <c r="BD12" s="137">
        <v>0.29024258956619797</v>
      </c>
      <c r="BE12" s="137">
        <v>0.28943017711538677</v>
      </c>
      <c r="BF12" s="137">
        <v>0.28861828608393808</v>
      </c>
      <c r="BG12" s="137">
        <v>0.28789898425716631</v>
      </c>
      <c r="BH12" s="137">
        <v>0.2873360403934459</v>
      </c>
      <c r="BI12" s="137">
        <v>0.2867426626940161</v>
      </c>
      <c r="BJ12" s="137">
        <v>0.28621984730884964</v>
      </c>
      <c r="BK12" s="137">
        <v>0.28570268709264629</v>
      </c>
      <c r="BL12" s="137">
        <v>0.28528167028700446</v>
      </c>
      <c r="BM12" s="137">
        <v>0.28488331193147698</v>
      </c>
      <c r="BN12" s="137">
        <v>0.28458925125823736</v>
      </c>
      <c r="BO12" s="137">
        <v>0.28476608986033591</v>
      </c>
      <c r="BP12" s="137">
        <v>0.28455739383711659</v>
      </c>
      <c r="BQ12" s="137">
        <v>0.2843025094513868</v>
      </c>
      <c r="BR12" s="137">
        <v>0.28396836708433815</v>
      </c>
      <c r="BS12" s="137">
        <v>0.28378785144681234</v>
      </c>
      <c r="BT12" s="137">
        <v>0.28357009921096354</v>
      </c>
      <c r="BU12" s="137">
        <v>0.28340188947652478</v>
      </c>
      <c r="BV12" s="137">
        <v>0.28317413576098738</v>
      </c>
      <c r="BX12" s="429" t="str">
        <f>CONCATENATE("EPR ",ROUND(C12*100,1)," %")</f>
        <v>EPR 1 %</v>
      </c>
    </row>
    <row r="13" spans="1:76" ht="15.75" thickBot="1" x14ac:dyDescent="0.3">
      <c r="B13" s="853"/>
      <c r="C13" s="424">
        <v>7.0000000000000001E-3</v>
      </c>
      <c r="D13" s="431"/>
      <c r="E13" s="431"/>
      <c r="F13" s="431"/>
      <c r="G13" s="431"/>
      <c r="H13" s="431"/>
      <c r="I13" s="431"/>
      <c r="J13" s="431"/>
      <c r="K13" s="431"/>
      <c r="L13" s="431"/>
      <c r="M13" s="431"/>
      <c r="N13" s="138"/>
      <c r="O13" s="138"/>
      <c r="P13" s="138"/>
      <c r="Q13" s="138"/>
      <c r="R13" s="138"/>
      <c r="S13" s="138"/>
      <c r="T13" s="138"/>
      <c r="U13" s="138"/>
      <c r="V13" s="138"/>
      <c r="W13" s="138"/>
      <c r="X13" s="138"/>
      <c r="Y13" s="138">
        <v>0.31169995011602891</v>
      </c>
      <c r="Z13" s="138">
        <v>0.30313700680696842</v>
      </c>
      <c r="AA13" s="138">
        <v>0.30293812078035592</v>
      </c>
      <c r="AB13" s="138">
        <v>0.30342353838879449</v>
      </c>
      <c r="AC13" s="138">
        <v>0.3021858728455844</v>
      </c>
      <c r="AD13" s="138">
        <v>0.30233926680369522</v>
      </c>
      <c r="AE13" s="138">
        <v>0.30206148783665243</v>
      </c>
      <c r="AF13" s="138">
        <v>0.30293023391050189</v>
      </c>
      <c r="AG13" s="138">
        <v>0.30461769565232105</v>
      </c>
      <c r="AH13" s="138">
        <v>0.3062670599058403</v>
      </c>
      <c r="AI13" s="138">
        <v>0.30680163898932183</v>
      </c>
      <c r="AJ13" s="138">
        <v>0.3067822197416768</v>
      </c>
      <c r="AK13" s="138">
        <v>0.30644471741991258</v>
      </c>
      <c r="AL13" s="138">
        <v>0.30606356013406799</v>
      </c>
      <c r="AM13" s="138">
        <v>0.30564622640004363</v>
      </c>
      <c r="AN13" s="138">
        <v>0.30515155590673498</v>
      </c>
      <c r="AO13" s="138">
        <v>0.30454590335252929</v>
      </c>
      <c r="AP13" s="138">
        <v>0.30395032088260143</v>
      </c>
      <c r="AQ13" s="138">
        <v>0.30330882428249029</v>
      </c>
      <c r="AR13" s="138">
        <v>0.30266837250023948</v>
      </c>
      <c r="AS13" s="138">
        <v>0.3020169773043313</v>
      </c>
      <c r="AT13" s="138">
        <v>0.30118827447715102</v>
      </c>
      <c r="AU13" s="138">
        <v>0.30047695638638156</v>
      </c>
      <c r="AV13" s="138">
        <v>0.29975013069360995</v>
      </c>
      <c r="AW13" s="138">
        <v>0.2989624507416459</v>
      </c>
      <c r="AX13" s="138">
        <v>0.29811437773232341</v>
      </c>
      <c r="AY13" s="138">
        <v>0.29731041667746366</v>
      </c>
      <c r="AZ13" s="138">
        <v>0.29653621190471513</v>
      </c>
      <c r="BA13" s="138">
        <v>0.2957347480514686</v>
      </c>
      <c r="BB13" s="138">
        <v>0.29501579252418197</v>
      </c>
      <c r="BC13" s="138">
        <v>0.29421119312282684</v>
      </c>
      <c r="BD13" s="138">
        <v>0.29348184178915721</v>
      </c>
      <c r="BE13" s="138">
        <v>0.29269676979477915</v>
      </c>
      <c r="BF13" s="138">
        <v>0.29193542100824182</v>
      </c>
      <c r="BG13" s="138">
        <v>0.29132048650666464</v>
      </c>
      <c r="BH13" s="138">
        <v>0.29070722248572461</v>
      </c>
      <c r="BI13" s="138">
        <v>0.29017746042866044</v>
      </c>
      <c r="BJ13" s="138">
        <v>0.28966634108318901</v>
      </c>
      <c r="BK13" s="138">
        <v>0.28924949160966434</v>
      </c>
      <c r="BL13" s="138">
        <v>0.28879838485704062</v>
      </c>
      <c r="BM13" s="138">
        <v>0.28851866657917857</v>
      </c>
      <c r="BN13" s="138">
        <v>0.28820098026450874</v>
      </c>
      <c r="BO13" s="138">
        <v>0.28841195045840701</v>
      </c>
      <c r="BP13" s="138">
        <v>0.28816739828206761</v>
      </c>
      <c r="BQ13" s="138">
        <v>0.28792688451786969</v>
      </c>
      <c r="BR13" s="138">
        <v>0.28769249052654366</v>
      </c>
      <c r="BS13" s="138">
        <v>0.28749424440335852</v>
      </c>
      <c r="BT13" s="138">
        <v>0.28731647753095929</v>
      </c>
      <c r="BU13" s="138">
        <v>0.28716731842741411</v>
      </c>
      <c r="BV13" s="138">
        <v>0.28695456618074822</v>
      </c>
      <c r="BX13" s="429" t="str">
        <f>CONCATENATE("EPR ",ROUND(C13*100,1),",0 %")</f>
        <v>EPR 0,7,0 %</v>
      </c>
    </row>
    <row r="14" spans="1:76" s="747" customFormat="1" x14ac:dyDescent="0.25">
      <c r="B14" s="748" t="s">
        <v>2</v>
      </c>
      <c r="C14" s="749" t="str">
        <f>C5</f>
        <v>Obs</v>
      </c>
      <c r="D14" s="801"/>
      <c r="E14" s="801"/>
      <c r="F14" s="801">
        <f>F5</f>
        <v>0.26251292968498541</v>
      </c>
      <c r="G14" s="801"/>
      <c r="H14" s="801"/>
      <c r="I14" s="801"/>
      <c r="J14" s="801"/>
      <c r="K14" s="801"/>
      <c r="L14" s="801"/>
      <c r="M14" s="801"/>
      <c r="N14" s="801"/>
      <c r="O14" s="801"/>
      <c r="P14" s="801"/>
      <c r="Q14" s="801"/>
      <c r="R14" s="801"/>
      <c r="S14" s="801"/>
      <c r="T14" s="801"/>
      <c r="U14" s="801"/>
      <c r="V14" s="801"/>
      <c r="W14" s="801"/>
      <c r="X14" s="801"/>
      <c r="Y14" s="801">
        <f>Y5</f>
        <v>0.31169995011602891</v>
      </c>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1"/>
      <c r="BA14" s="801"/>
      <c r="BB14" s="801"/>
      <c r="BC14" s="801"/>
      <c r="BD14" s="801"/>
      <c r="BE14" s="801"/>
      <c r="BF14" s="801"/>
      <c r="BG14" s="801"/>
      <c r="BH14" s="801"/>
      <c r="BI14" s="801"/>
      <c r="BJ14" s="801"/>
      <c r="BK14" s="801"/>
      <c r="BL14" s="801"/>
      <c r="BM14" s="801"/>
      <c r="BN14" s="801"/>
      <c r="BO14" s="801"/>
      <c r="BP14" s="801"/>
      <c r="BQ14" s="801"/>
      <c r="BR14" s="801"/>
      <c r="BS14" s="801"/>
      <c r="BT14" s="801"/>
      <c r="BU14" s="801"/>
      <c r="BV14" s="801"/>
    </row>
    <row r="15" spans="1:76" s="747" customFormat="1" x14ac:dyDescent="0.25">
      <c r="B15" s="748"/>
      <c r="C15" s="749">
        <f>C6</f>
        <v>1.6E-2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1"/>
      <c r="BL15" s="801"/>
      <c r="BM15" s="801"/>
      <c r="BN15" s="801"/>
      <c r="BO15" s="801"/>
      <c r="BP15" s="801"/>
      <c r="BQ15" s="801"/>
      <c r="BR15" s="801"/>
      <c r="BS15" s="801"/>
      <c r="BT15" s="801"/>
      <c r="BU15" s="801"/>
      <c r="BV15" s="801">
        <f>BV6</f>
        <v>0.3045865338617979</v>
      </c>
    </row>
    <row r="16" spans="1:76" s="747" customFormat="1" x14ac:dyDescent="0.25">
      <c r="B16" s="748"/>
      <c r="C16" s="749">
        <f t="shared" ref="C16:C22" si="0">C7</f>
        <v>1.2999999999999999E-2</v>
      </c>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801"/>
      <c r="BO16" s="801"/>
      <c r="BP16" s="801"/>
      <c r="BQ16" s="801"/>
      <c r="BR16" s="801"/>
      <c r="BS16" s="801"/>
      <c r="BT16" s="801"/>
      <c r="BU16" s="801"/>
      <c r="BV16" s="801"/>
    </row>
    <row r="17" spans="2:75" s="747" customFormat="1" x14ac:dyDescent="0.25">
      <c r="B17" s="748"/>
      <c r="C17" s="749">
        <f t="shared" si="0"/>
        <v>0.01</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c r="AX17" s="801"/>
      <c r="AY17" s="801"/>
      <c r="AZ17" s="801"/>
      <c r="BA17" s="801"/>
      <c r="BB17" s="801"/>
      <c r="BC17" s="801"/>
      <c r="BD17" s="801"/>
      <c r="BE17" s="801"/>
      <c r="BF17" s="801"/>
      <c r="BG17" s="801"/>
      <c r="BH17" s="801"/>
      <c r="BI17" s="801"/>
      <c r="BJ17" s="801"/>
      <c r="BK17" s="801"/>
      <c r="BL17" s="801"/>
      <c r="BM17" s="801"/>
      <c r="BN17" s="801"/>
      <c r="BO17" s="801"/>
      <c r="BP17" s="801"/>
      <c r="BQ17" s="801"/>
      <c r="BR17" s="801"/>
      <c r="BS17" s="801"/>
      <c r="BT17" s="801"/>
      <c r="BU17" s="801"/>
      <c r="BV17" s="801"/>
    </row>
    <row r="18" spans="2:75" s="747" customFormat="1" x14ac:dyDescent="0.25">
      <c r="B18" s="748"/>
      <c r="C18" s="749">
        <f t="shared" si="0"/>
        <v>7.0000000000000001E-3</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c r="AX18" s="801"/>
      <c r="AY18" s="801"/>
      <c r="AZ18" s="801"/>
      <c r="BA18" s="801"/>
      <c r="BB18" s="801"/>
      <c r="BC18" s="801"/>
      <c r="BD18" s="801"/>
      <c r="BE18" s="801"/>
      <c r="BF18" s="801"/>
      <c r="BG18" s="801"/>
      <c r="BH18" s="801"/>
      <c r="BI18" s="801"/>
      <c r="BJ18" s="801"/>
      <c r="BK18" s="801"/>
      <c r="BL18" s="801"/>
      <c r="BM18" s="801"/>
      <c r="BN18" s="801"/>
      <c r="BO18" s="801"/>
      <c r="BP18" s="801"/>
      <c r="BQ18" s="801"/>
      <c r="BR18" s="801"/>
      <c r="BS18" s="801"/>
      <c r="BT18" s="801"/>
      <c r="BU18" s="801"/>
      <c r="BV18" s="801">
        <f>BV9</f>
        <v>0.31172989868274292</v>
      </c>
    </row>
    <row r="19" spans="2:75" s="752" customFormat="1" x14ac:dyDescent="0.25">
      <c r="C19" s="749">
        <f>C10</f>
        <v>1.6E-2</v>
      </c>
      <c r="D19" s="753"/>
      <c r="E19" s="753"/>
      <c r="F19" s="750"/>
      <c r="G19" s="750"/>
      <c r="H19" s="750"/>
      <c r="I19" s="750"/>
      <c r="J19" s="750"/>
      <c r="K19" s="750"/>
      <c r="L19" s="750"/>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c r="AL19" s="751"/>
      <c r="AM19" s="751"/>
      <c r="AN19" s="751"/>
      <c r="AO19" s="751"/>
      <c r="AP19" s="751"/>
      <c r="AQ19" s="751"/>
      <c r="AR19" s="751"/>
      <c r="AS19" s="751"/>
      <c r="AT19" s="751"/>
      <c r="AU19" s="751"/>
      <c r="AV19" s="751"/>
      <c r="AW19" s="751"/>
      <c r="AX19" s="751"/>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801">
        <f>BV10</f>
        <v>0.2753736595425984</v>
      </c>
    </row>
    <row r="20" spans="2:75" s="752" customFormat="1" x14ac:dyDescent="0.25">
      <c r="C20" s="749">
        <f t="shared" si="0"/>
        <v>1.2999999999999999E-2</v>
      </c>
      <c r="D20" s="753"/>
      <c r="E20" s="753"/>
      <c r="F20" s="750"/>
      <c r="G20" s="750"/>
      <c r="H20" s="750"/>
      <c r="I20" s="750"/>
      <c r="J20" s="750"/>
      <c r="K20" s="750"/>
      <c r="L20" s="750"/>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1"/>
      <c r="AY20" s="751"/>
      <c r="AZ20" s="751"/>
      <c r="BA20" s="751"/>
      <c r="BB20" s="751"/>
      <c r="BC20" s="751"/>
      <c r="BD20" s="751"/>
      <c r="BE20" s="751"/>
      <c r="BF20" s="751"/>
      <c r="BG20" s="751"/>
      <c r="BH20" s="751"/>
      <c r="BI20" s="751"/>
      <c r="BJ20" s="751"/>
      <c r="BK20" s="751"/>
      <c r="BL20" s="751"/>
      <c r="BM20" s="751"/>
      <c r="BN20" s="751"/>
      <c r="BO20" s="751"/>
      <c r="BP20" s="751"/>
      <c r="BQ20" s="751"/>
      <c r="BR20" s="751"/>
      <c r="BS20" s="751"/>
      <c r="BT20" s="751"/>
      <c r="BU20" s="751"/>
      <c r="BV20" s="751"/>
    </row>
    <row r="21" spans="2:75" s="752" customFormat="1" x14ac:dyDescent="0.25">
      <c r="C21" s="749">
        <f t="shared" si="0"/>
        <v>0.01</v>
      </c>
      <c r="D21" s="753"/>
      <c r="E21" s="753"/>
      <c r="F21" s="750"/>
      <c r="G21" s="750"/>
      <c r="H21" s="750"/>
      <c r="I21" s="750"/>
      <c r="J21" s="750"/>
      <c r="K21" s="750"/>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1"/>
      <c r="BA21" s="751"/>
      <c r="BB21" s="751"/>
      <c r="BC21" s="751"/>
      <c r="BD21" s="751"/>
      <c r="BE21" s="751"/>
      <c r="BF21" s="751"/>
      <c r="BG21" s="751"/>
      <c r="BH21" s="751"/>
      <c r="BI21" s="751"/>
      <c r="BJ21" s="751"/>
      <c r="BK21" s="751"/>
      <c r="BL21" s="751"/>
      <c r="BM21" s="751"/>
      <c r="BN21" s="751"/>
      <c r="BO21" s="751"/>
      <c r="BP21" s="751"/>
      <c r="BQ21" s="751"/>
      <c r="BR21" s="751"/>
      <c r="BS21" s="751"/>
      <c r="BT21" s="751"/>
      <c r="BU21" s="751"/>
      <c r="BV21" s="751"/>
    </row>
    <row r="22" spans="2:75" s="752" customFormat="1" x14ac:dyDescent="0.25">
      <c r="C22" s="749">
        <f t="shared" si="0"/>
        <v>7.0000000000000001E-3</v>
      </c>
      <c r="D22" s="753"/>
      <c r="E22" s="753"/>
      <c r="F22" s="750"/>
      <c r="G22" s="750"/>
      <c r="H22" s="750"/>
      <c r="I22" s="750"/>
      <c r="J22" s="750"/>
      <c r="K22" s="750"/>
      <c r="L22" s="750"/>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801">
        <f>BV13</f>
        <v>0.28695456618074822</v>
      </c>
    </row>
    <row r="23" spans="2:75" x14ac:dyDescent="0.25">
      <c r="C23" s="433"/>
      <c r="D23" s="435"/>
      <c r="E23" s="435"/>
      <c r="F23" s="436"/>
      <c r="G23" s="436"/>
      <c r="H23" s="436"/>
      <c r="I23" s="436"/>
      <c r="J23" s="436"/>
      <c r="K23" s="436"/>
      <c r="L23" s="436"/>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row>
    <row r="31" spans="2:75" x14ac:dyDescent="0.25">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38"/>
      <c r="BO31" s="438"/>
      <c r="BP31" s="438"/>
      <c r="BQ31" s="438"/>
      <c r="BR31" s="438"/>
      <c r="BS31" s="438"/>
      <c r="BT31" s="438"/>
      <c r="BU31" s="438"/>
      <c r="BV31" s="438"/>
      <c r="BW31" s="438"/>
    </row>
  </sheetData>
  <mergeCells count="2">
    <mergeCell ref="B6:B9"/>
    <mergeCell ref="B10:B13"/>
  </mergeCells>
  <hyperlinks>
    <hyperlink ref="A2" location="SOMMAIRE!A1" display="Retour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
  <sheetViews>
    <sheetView workbookViewId="0">
      <selection activeCell="A2" sqref="A2:B2"/>
    </sheetView>
  </sheetViews>
  <sheetFormatPr baseColWidth="10" defaultColWidth="11.42578125" defaultRowHeight="12.75" x14ac:dyDescent="0.2"/>
  <cols>
    <col min="1" max="1" width="11.42578125" style="374"/>
    <col min="2" max="2" width="22" style="374" customWidth="1"/>
    <col min="3" max="5" width="30" style="374" customWidth="1"/>
    <col min="6" max="16384" width="11.42578125" style="374"/>
  </cols>
  <sheetData>
    <row r="1" spans="1:5" ht="15.75" x14ac:dyDescent="0.25">
      <c r="A1" s="386" t="s">
        <v>342</v>
      </c>
    </row>
    <row r="2" spans="1:5" ht="15.75" x14ac:dyDescent="0.25">
      <c r="A2" s="389" t="s">
        <v>379</v>
      </c>
      <c r="B2" s="3"/>
    </row>
    <row r="4" spans="1:5" ht="13.5" thickBot="1" x14ac:dyDescent="0.25"/>
    <row r="5" spans="1:5" ht="33" customHeight="1" x14ac:dyDescent="0.2">
      <c r="B5" s="375"/>
      <c r="C5" s="376" t="s">
        <v>170</v>
      </c>
      <c r="D5" s="376" t="s">
        <v>147</v>
      </c>
      <c r="E5" s="377" t="s">
        <v>91</v>
      </c>
    </row>
    <row r="6" spans="1:5" ht="48" customHeight="1" x14ac:dyDescent="0.2">
      <c r="B6" s="873" t="s">
        <v>171</v>
      </c>
      <c r="C6" s="378" t="s">
        <v>172</v>
      </c>
      <c r="D6" s="379" t="s">
        <v>173</v>
      </c>
      <c r="E6" s="380" t="s">
        <v>174</v>
      </c>
    </row>
    <row r="7" spans="1:5" ht="48" customHeight="1" x14ac:dyDescent="0.2">
      <c r="B7" s="873"/>
      <c r="C7" s="378" t="s">
        <v>175</v>
      </c>
      <c r="D7" s="381" t="s">
        <v>176</v>
      </c>
      <c r="E7" s="380" t="s">
        <v>177</v>
      </c>
    </row>
    <row r="8" spans="1:5" ht="46.5" customHeight="1" x14ac:dyDescent="0.2">
      <c r="B8" s="382" t="s">
        <v>178</v>
      </c>
      <c r="C8" s="378" t="s">
        <v>179</v>
      </c>
      <c r="D8" s="378" t="s">
        <v>180</v>
      </c>
      <c r="E8" s="380" t="s">
        <v>181</v>
      </c>
    </row>
    <row r="9" spans="1:5" ht="46.5" customHeight="1" x14ac:dyDescent="0.2">
      <c r="B9" s="382" t="s">
        <v>182</v>
      </c>
      <c r="C9" s="378" t="s">
        <v>183</v>
      </c>
      <c r="D9" s="378" t="s">
        <v>184</v>
      </c>
      <c r="E9" s="380" t="s">
        <v>184</v>
      </c>
    </row>
    <row r="10" spans="1:5" ht="46.5" customHeight="1" thickBot="1" x14ac:dyDescent="0.25">
      <c r="B10" s="383" t="s">
        <v>185</v>
      </c>
      <c r="C10" s="384" t="s">
        <v>186</v>
      </c>
      <c r="D10" s="384" t="s">
        <v>180</v>
      </c>
      <c r="E10" s="385" t="s">
        <v>186</v>
      </c>
    </row>
  </sheetData>
  <mergeCells count="1">
    <mergeCell ref="B6:B7"/>
  </mergeCells>
  <hyperlinks>
    <hyperlink ref="A2" location="SOMMAIRE!A1" display="Retour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3"/>
  <sheetViews>
    <sheetView workbookViewId="0">
      <selection activeCell="A2" sqref="A2:B2"/>
    </sheetView>
  </sheetViews>
  <sheetFormatPr baseColWidth="10" defaultColWidth="11.42578125" defaultRowHeight="15.75" x14ac:dyDescent="0.25"/>
  <cols>
    <col min="1" max="1" width="26.7109375" style="388" customWidth="1"/>
    <col min="2" max="2" width="52" style="387" customWidth="1"/>
    <col min="3" max="3" width="26.28515625" style="388" customWidth="1"/>
    <col min="4" max="4" width="26.28515625" style="388" hidden="1" customWidth="1"/>
    <col min="5" max="5" width="26.28515625" style="388" customWidth="1"/>
    <col min="6" max="7" width="19.140625" style="388" customWidth="1"/>
    <col min="8" max="257" width="11.42578125" style="388"/>
    <col min="258" max="16384" width="11.42578125" style="374"/>
  </cols>
  <sheetData>
    <row r="1" spans="1:257" x14ac:dyDescent="0.25">
      <c r="A1" s="386" t="s">
        <v>363</v>
      </c>
    </row>
    <row r="2" spans="1:257" x14ac:dyDescent="0.25">
      <c r="A2" s="389" t="s">
        <v>379</v>
      </c>
      <c r="B2" s="3"/>
    </row>
    <row r="3" spans="1:257" ht="16.5" thickBot="1" x14ac:dyDescent="0.3">
      <c r="A3" s="389"/>
    </row>
    <row r="4" spans="1:257" ht="63.75" customHeight="1" x14ac:dyDescent="0.2">
      <c r="A4" s="390"/>
      <c r="B4" s="874" t="s">
        <v>187</v>
      </c>
      <c r="C4" s="391" t="s">
        <v>188</v>
      </c>
      <c r="D4" s="392" t="s">
        <v>189</v>
      </c>
      <c r="E4" s="393" t="s">
        <v>190</v>
      </c>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c r="FB4" s="390"/>
      <c r="FC4" s="390"/>
      <c r="FD4" s="390"/>
      <c r="FE4" s="390"/>
      <c r="FF4" s="390"/>
      <c r="FG4" s="390"/>
      <c r="FH4" s="390"/>
      <c r="FI4" s="390"/>
      <c r="FJ4" s="390"/>
      <c r="FK4" s="390"/>
      <c r="FL4" s="390"/>
      <c r="FM4" s="390"/>
      <c r="FN4" s="390"/>
      <c r="FO4" s="390"/>
      <c r="FP4" s="390"/>
      <c r="FQ4" s="390"/>
      <c r="FR4" s="390"/>
      <c r="FS4" s="390"/>
      <c r="FT4" s="390"/>
      <c r="FU4" s="390"/>
      <c r="FV4" s="390"/>
      <c r="FW4" s="390"/>
      <c r="FX4" s="390"/>
      <c r="FY4" s="390"/>
      <c r="FZ4" s="390"/>
      <c r="GA4" s="390"/>
      <c r="GB4" s="390"/>
      <c r="GC4" s="390"/>
      <c r="GD4" s="390"/>
      <c r="GE4" s="390"/>
      <c r="GF4" s="390"/>
      <c r="GG4" s="390"/>
      <c r="GH4" s="390"/>
      <c r="GI4" s="390"/>
      <c r="GJ4" s="390"/>
      <c r="GK4" s="390"/>
      <c r="GL4" s="390"/>
      <c r="GM4" s="390"/>
      <c r="GN4" s="390"/>
      <c r="GO4" s="390"/>
      <c r="GP4" s="390"/>
      <c r="GQ4" s="390"/>
      <c r="GR4" s="390"/>
      <c r="GS4" s="390"/>
      <c r="GT4" s="390"/>
      <c r="GU4" s="390"/>
      <c r="GV4" s="390"/>
      <c r="GW4" s="390"/>
      <c r="GX4" s="390"/>
      <c r="GY4" s="390"/>
      <c r="GZ4" s="390"/>
      <c r="HA4" s="390"/>
      <c r="HB4" s="390"/>
      <c r="HC4" s="390"/>
      <c r="HD4" s="390"/>
      <c r="HE4" s="390"/>
      <c r="HF4" s="390"/>
      <c r="HG4" s="390"/>
      <c r="HH4" s="390"/>
      <c r="HI4" s="390"/>
      <c r="HJ4" s="390"/>
      <c r="HK4" s="390"/>
      <c r="HL4" s="390"/>
      <c r="HM4" s="390"/>
      <c r="HN4" s="390"/>
      <c r="HO4" s="390"/>
      <c r="HP4" s="390"/>
      <c r="HQ4" s="390"/>
      <c r="HR4" s="390"/>
      <c r="HS4" s="390"/>
      <c r="HT4" s="390"/>
      <c r="HU4" s="390"/>
      <c r="HV4" s="390"/>
      <c r="HW4" s="390"/>
      <c r="HX4" s="390"/>
      <c r="HY4" s="390"/>
      <c r="HZ4" s="390"/>
      <c r="IA4" s="390"/>
      <c r="IB4" s="390"/>
      <c r="IC4" s="390"/>
      <c r="ID4" s="390"/>
      <c r="IE4" s="390"/>
      <c r="IF4" s="390"/>
      <c r="IG4" s="390"/>
      <c r="IH4" s="390"/>
      <c r="II4" s="390"/>
      <c r="IJ4" s="390"/>
      <c r="IK4" s="390"/>
      <c r="IL4" s="390"/>
      <c r="IM4" s="390"/>
      <c r="IN4" s="390"/>
      <c r="IO4" s="390"/>
      <c r="IP4" s="390"/>
      <c r="IQ4" s="390"/>
      <c r="IR4" s="390"/>
      <c r="IS4" s="390"/>
      <c r="IT4" s="390"/>
      <c r="IU4" s="390"/>
      <c r="IV4" s="390"/>
      <c r="IW4" s="390"/>
    </row>
    <row r="5" spans="1:257" ht="16.5" thickBot="1" x14ac:dyDescent="0.25">
      <c r="A5" s="390"/>
      <c r="B5" s="875"/>
      <c r="C5" s="394">
        <v>1</v>
      </c>
      <c r="D5" s="395">
        <v>2</v>
      </c>
      <c r="E5" s="396">
        <v>2</v>
      </c>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c r="GW5" s="390"/>
      <c r="GX5" s="390"/>
      <c r="GY5" s="390"/>
      <c r="GZ5" s="390"/>
      <c r="HA5" s="390"/>
      <c r="HB5" s="390"/>
      <c r="HC5" s="390"/>
      <c r="HD5" s="390"/>
      <c r="HE5" s="390"/>
      <c r="HF5" s="390"/>
      <c r="HG5" s="390"/>
      <c r="HH5" s="390"/>
      <c r="HI5" s="390"/>
      <c r="HJ5" s="390"/>
      <c r="HK5" s="390"/>
      <c r="HL5" s="390"/>
      <c r="HM5" s="390"/>
      <c r="HN5" s="390"/>
      <c r="HO5" s="390"/>
      <c r="HP5" s="390"/>
      <c r="HQ5" s="390"/>
      <c r="HR5" s="390"/>
      <c r="HS5" s="390"/>
      <c r="HT5" s="390"/>
      <c r="HU5" s="390"/>
      <c r="HV5" s="390"/>
      <c r="HW5" s="390"/>
      <c r="HX5" s="390"/>
      <c r="HY5" s="390"/>
      <c r="HZ5" s="390"/>
      <c r="IA5" s="390"/>
      <c r="IB5" s="390"/>
      <c r="IC5" s="390"/>
      <c r="ID5" s="390"/>
      <c r="IE5" s="390"/>
      <c r="IF5" s="390"/>
      <c r="IG5" s="390"/>
      <c r="IH5" s="390"/>
      <c r="II5" s="390"/>
      <c r="IJ5" s="390"/>
      <c r="IK5" s="390"/>
      <c r="IL5" s="390"/>
      <c r="IM5" s="390"/>
      <c r="IN5" s="390"/>
      <c r="IO5" s="390"/>
      <c r="IP5" s="390"/>
      <c r="IQ5" s="390"/>
      <c r="IR5" s="390"/>
      <c r="IS5" s="390"/>
      <c r="IT5" s="390"/>
      <c r="IU5" s="390"/>
      <c r="IV5" s="390"/>
      <c r="IW5" s="390"/>
    </row>
    <row r="6" spans="1:257" ht="15.75" customHeight="1" x14ac:dyDescent="0.2">
      <c r="A6" s="390"/>
      <c r="B6" s="397" t="s">
        <v>191</v>
      </c>
      <c r="C6" s="398" t="s">
        <v>198</v>
      </c>
      <c r="D6" s="399">
        <v>0.21901105454330114</v>
      </c>
      <c r="E6" s="400">
        <v>0.23895667538679455</v>
      </c>
      <c r="F6" s="401"/>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390"/>
      <c r="GB6" s="390"/>
      <c r="GC6" s="390"/>
      <c r="GD6" s="390"/>
      <c r="GE6" s="390"/>
      <c r="GF6" s="390"/>
      <c r="GG6" s="390"/>
      <c r="GH6" s="390"/>
      <c r="GI6" s="390"/>
      <c r="GJ6" s="390"/>
      <c r="GK6" s="390"/>
      <c r="GL6" s="390"/>
      <c r="GM6" s="390"/>
      <c r="GN6" s="390"/>
      <c r="GO6" s="390"/>
      <c r="GP6" s="390"/>
      <c r="GQ6" s="390"/>
      <c r="GR6" s="390"/>
      <c r="GS6" s="390"/>
      <c r="GT6" s="390"/>
      <c r="GU6" s="390"/>
      <c r="GV6" s="390"/>
      <c r="GW6" s="390"/>
      <c r="GX6" s="390"/>
      <c r="GY6" s="390"/>
      <c r="GZ6" s="390"/>
      <c r="HA6" s="390"/>
      <c r="HB6" s="390"/>
      <c r="HC6" s="390"/>
      <c r="HD6" s="390"/>
      <c r="HE6" s="390"/>
      <c r="HF6" s="390"/>
      <c r="HG6" s="390"/>
      <c r="HH6" s="390"/>
      <c r="HI6" s="390"/>
      <c r="HJ6" s="390"/>
      <c r="HK6" s="390"/>
      <c r="HL6" s="390"/>
      <c r="HM6" s="390"/>
      <c r="HN6" s="390"/>
      <c r="HO6" s="390"/>
      <c r="HP6" s="390"/>
      <c r="HQ6" s="390"/>
      <c r="HR6" s="390"/>
      <c r="HS6" s="390"/>
      <c r="HT6" s="390"/>
      <c r="HU6" s="390"/>
      <c r="HV6" s="390"/>
      <c r="HW6" s="390"/>
      <c r="HX6" s="390"/>
      <c r="HY6" s="390"/>
      <c r="HZ6" s="390"/>
      <c r="IA6" s="390"/>
      <c r="IB6" s="390"/>
      <c r="IC6" s="390"/>
      <c r="ID6" s="390"/>
      <c r="IE6" s="390"/>
      <c r="IF6" s="390"/>
      <c r="IG6" s="390"/>
      <c r="IH6" s="390"/>
      <c r="II6" s="390"/>
      <c r="IJ6" s="390"/>
      <c r="IK6" s="390"/>
      <c r="IL6" s="390"/>
      <c r="IM6" s="390"/>
      <c r="IN6" s="390"/>
      <c r="IO6" s="390"/>
      <c r="IP6" s="390"/>
      <c r="IQ6" s="390"/>
      <c r="IR6" s="390"/>
      <c r="IS6" s="390"/>
      <c r="IT6" s="390"/>
      <c r="IU6" s="390"/>
      <c r="IV6" s="390"/>
      <c r="IW6" s="390"/>
    </row>
    <row r="7" spans="1:257" ht="15.75" customHeight="1" x14ac:dyDescent="0.2">
      <c r="A7" s="390"/>
      <c r="B7" s="402" t="s">
        <v>192</v>
      </c>
      <c r="C7" s="403">
        <v>0.90380000000000005</v>
      </c>
      <c r="D7" s="404">
        <v>0.38375818860601624</v>
      </c>
      <c r="E7" s="405">
        <v>0.23668055584337172</v>
      </c>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0"/>
      <c r="FS7" s="390"/>
      <c r="FT7" s="390"/>
      <c r="FU7" s="390"/>
      <c r="FV7" s="390"/>
      <c r="FW7" s="390"/>
      <c r="FX7" s="390"/>
      <c r="FY7" s="390"/>
      <c r="FZ7" s="390"/>
      <c r="GA7" s="390"/>
      <c r="GB7" s="390"/>
      <c r="GC7" s="390"/>
      <c r="GD7" s="390"/>
      <c r="GE7" s="390"/>
      <c r="GF7" s="390"/>
      <c r="GG7" s="390"/>
      <c r="GH7" s="390"/>
      <c r="GI7" s="390"/>
      <c r="GJ7" s="390"/>
      <c r="GK7" s="390"/>
      <c r="GL7" s="390"/>
      <c r="GM7" s="390"/>
      <c r="GN7" s="390"/>
      <c r="GO7" s="390"/>
      <c r="GP7" s="390"/>
      <c r="GQ7" s="390"/>
      <c r="GR7" s="390"/>
      <c r="GS7" s="390"/>
      <c r="GT7" s="390"/>
      <c r="GU7" s="390"/>
      <c r="GV7" s="390"/>
      <c r="GW7" s="390"/>
      <c r="GX7" s="390"/>
      <c r="GY7" s="390"/>
      <c r="GZ7" s="390"/>
      <c r="HA7" s="390"/>
      <c r="HB7" s="390"/>
      <c r="HC7" s="390"/>
      <c r="HD7" s="390"/>
      <c r="HE7" s="390"/>
      <c r="HF7" s="390"/>
      <c r="HG7" s="390"/>
      <c r="HH7" s="390"/>
      <c r="HI7" s="390"/>
      <c r="HJ7" s="390"/>
      <c r="HK7" s="390"/>
      <c r="HL7" s="390"/>
      <c r="HM7" s="390"/>
      <c r="HN7" s="390"/>
      <c r="HO7" s="390"/>
      <c r="HP7" s="390"/>
      <c r="HQ7" s="390"/>
      <c r="HR7" s="390"/>
      <c r="HS7" s="390"/>
      <c r="HT7" s="390"/>
      <c r="HU7" s="390"/>
      <c r="HV7" s="390"/>
      <c r="HW7" s="390"/>
      <c r="HX7" s="390"/>
      <c r="HY7" s="390"/>
      <c r="HZ7" s="390"/>
      <c r="IA7" s="390"/>
      <c r="IB7" s="390"/>
      <c r="IC7" s="390"/>
      <c r="ID7" s="390"/>
      <c r="IE7" s="390"/>
      <c r="IF7" s="390"/>
      <c r="IG7" s="390"/>
      <c r="IH7" s="390"/>
      <c r="II7" s="390"/>
      <c r="IJ7" s="390"/>
      <c r="IK7" s="390"/>
      <c r="IL7" s="390"/>
      <c r="IM7" s="390"/>
      <c r="IN7" s="390"/>
      <c r="IO7" s="390"/>
      <c r="IP7" s="390"/>
      <c r="IQ7" s="390"/>
      <c r="IR7" s="390"/>
      <c r="IS7" s="390"/>
      <c r="IT7" s="390"/>
      <c r="IU7" s="390"/>
      <c r="IV7" s="390"/>
      <c r="IW7" s="390"/>
    </row>
    <row r="8" spans="1:257" x14ac:dyDescent="0.2">
      <c r="A8" s="390"/>
      <c r="B8" s="406" t="s">
        <v>193</v>
      </c>
      <c r="C8" s="407">
        <v>1.4217</v>
      </c>
      <c r="D8" s="408">
        <v>0.44957468952093282</v>
      </c>
      <c r="E8" s="409">
        <v>0.24061587503247464</v>
      </c>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0"/>
      <c r="FP8" s="390"/>
      <c r="FQ8" s="390"/>
      <c r="FR8" s="390"/>
      <c r="FS8" s="390"/>
      <c r="FT8" s="390"/>
      <c r="FU8" s="390"/>
      <c r="FV8" s="390"/>
      <c r="FW8" s="390"/>
      <c r="FX8" s="390"/>
      <c r="FY8" s="390"/>
      <c r="FZ8" s="390"/>
      <c r="GA8" s="390"/>
      <c r="GB8" s="390"/>
      <c r="GC8" s="390"/>
      <c r="GD8" s="390"/>
      <c r="GE8" s="390"/>
      <c r="GF8" s="390"/>
      <c r="GG8" s="390"/>
      <c r="GH8" s="390"/>
      <c r="GI8" s="390"/>
      <c r="GJ8" s="390"/>
      <c r="GK8" s="390"/>
      <c r="GL8" s="390"/>
      <c r="GM8" s="390"/>
      <c r="GN8" s="390"/>
      <c r="GO8" s="390"/>
      <c r="GP8" s="390"/>
      <c r="GQ8" s="390"/>
      <c r="GR8" s="390"/>
      <c r="GS8" s="390"/>
      <c r="GT8" s="390"/>
      <c r="GU8" s="390"/>
      <c r="GV8" s="390"/>
      <c r="GW8" s="390"/>
      <c r="GX8" s="390"/>
      <c r="GY8" s="390"/>
      <c r="GZ8" s="390"/>
      <c r="HA8" s="390"/>
      <c r="HB8" s="390"/>
      <c r="HC8" s="390"/>
      <c r="HD8" s="390"/>
      <c r="HE8" s="390"/>
      <c r="HF8" s="390"/>
      <c r="HG8" s="390"/>
      <c r="HH8" s="390"/>
      <c r="HI8" s="390"/>
      <c r="HJ8" s="390"/>
      <c r="HK8" s="390"/>
      <c r="HL8" s="390"/>
      <c r="HM8" s="390"/>
      <c r="HN8" s="390"/>
      <c r="HO8" s="390"/>
      <c r="HP8" s="390"/>
      <c r="HQ8" s="390"/>
      <c r="HR8" s="390"/>
      <c r="HS8" s="390"/>
      <c r="HT8" s="390"/>
      <c r="HU8" s="390"/>
      <c r="HV8" s="390"/>
      <c r="HW8" s="390"/>
      <c r="HX8" s="390"/>
      <c r="HY8" s="390"/>
      <c r="HZ8" s="390"/>
      <c r="IA8" s="390"/>
      <c r="IB8" s="390"/>
      <c r="IC8" s="390"/>
      <c r="ID8" s="390"/>
      <c r="IE8" s="390"/>
      <c r="IF8" s="390"/>
      <c r="IG8" s="390"/>
      <c r="IH8" s="390"/>
      <c r="II8" s="390"/>
      <c r="IJ8" s="390"/>
      <c r="IK8" s="390"/>
      <c r="IL8" s="390"/>
      <c r="IM8" s="390"/>
      <c r="IN8" s="390"/>
      <c r="IO8" s="390"/>
      <c r="IP8" s="390"/>
      <c r="IQ8" s="390"/>
      <c r="IR8" s="390"/>
      <c r="IS8" s="390"/>
      <c r="IT8" s="390"/>
      <c r="IU8" s="390"/>
      <c r="IV8" s="390"/>
      <c r="IW8" s="390"/>
    </row>
    <row r="9" spans="1:257" x14ac:dyDescent="0.2">
      <c r="A9" s="390"/>
      <c r="B9" s="402" t="s">
        <v>194</v>
      </c>
      <c r="C9" s="403">
        <v>0.46750000000000003</v>
      </c>
      <c r="D9" s="404">
        <v>0.22481237337513807</v>
      </c>
      <c r="E9" s="405">
        <v>0.28332942814475892</v>
      </c>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0"/>
      <c r="IM9" s="390"/>
      <c r="IN9" s="390"/>
      <c r="IO9" s="390"/>
      <c r="IP9" s="390"/>
      <c r="IQ9" s="390"/>
      <c r="IR9" s="390"/>
      <c r="IS9" s="390"/>
      <c r="IT9" s="390"/>
      <c r="IU9" s="390"/>
      <c r="IV9" s="390"/>
      <c r="IW9" s="390"/>
    </row>
    <row r="10" spans="1:257" x14ac:dyDescent="0.2">
      <c r="A10" s="390"/>
      <c r="B10" s="406" t="s">
        <v>195</v>
      </c>
      <c r="C10" s="407">
        <v>0.19900000000000001</v>
      </c>
      <c r="D10" s="408">
        <v>0.11338451409749127</v>
      </c>
      <c r="E10" s="409">
        <v>0.12672438368775796</v>
      </c>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c r="EP10" s="390"/>
      <c r="EQ10" s="390"/>
      <c r="ER10" s="390"/>
      <c r="ES10" s="390"/>
      <c r="ET10" s="390"/>
      <c r="EU10" s="390"/>
      <c r="EV10" s="390"/>
      <c r="EW10" s="390"/>
      <c r="EX10" s="390"/>
      <c r="EY10" s="390"/>
      <c r="EZ10" s="390"/>
      <c r="FA10" s="390"/>
      <c r="FB10" s="390"/>
      <c r="FC10" s="390"/>
      <c r="FD10" s="390"/>
      <c r="FE10" s="390"/>
      <c r="FF10" s="390"/>
      <c r="FG10" s="390"/>
      <c r="FH10" s="390"/>
      <c r="FI10" s="390"/>
      <c r="FJ10" s="390"/>
      <c r="FK10" s="390"/>
      <c r="FL10" s="390"/>
      <c r="FM10" s="390"/>
      <c r="FN10" s="390"/>
      <c r="FO10" s="390"/>
      <c r="FP10" s="390"/>
      <c r="FQ10" s="390"/>
      <c r="FR10" s="390"/>
      <c r="FS10" s="390"/>
      <c r="FT10" s="390"/>
      <c r="FU10" s="390"/>
      <c r="FV10" s="390"/>
      <c r="FW10" s="390"/>
      <c r="FX10" s="390"/>
      <c r="FY10" s="390"/>
      <c r="FZ10" s="390"/>
      <c r="GA10" s="390"/>
      <c r="GB10" s="390"/>
      <c r="GC10" s="390"/>
      <c r="GD10" s="390"/>
      <c r="GE10" s="390"/>
      <c r="GF10" s="390"/>
      <c r="GG10" s="390"/>
      <c r="GH10" s="390"/>
      <c r="GI10" s="390"/>
      <c r="GJ10" s="390"/>
      <c r="GK10" s="390"/>
      <c r="GL10" s="390"/>
      <c r="GM10" s="390"/>
      <c r="GN10" s="390"/>
      <c r="GO10" s="390"/>
      <c r="GP10" s="390"/>
      <c r="GQ10" s="390"/>
      <c r="GR10" s="390"/>
      <c r="GS10" s="390"/>
      <c r="GT10" s="390"/>
      <c r="GU10" s="390"/>
      <c r="GV10" s="390"/>
      <c r="GW10" s="390"/>
      <c r="GX10" s="390"/>
      <c r="GY10" s="390"/>
      <c r="GZ10" s="390"/>
      <c r="HA10" s="390"/>
      <c r="HB10" s="390"/>
      <c r="HC10" s="390"/>
      <c r="HD10" s="390"/>
      <c r="HE10" s="390"/>
      <c r="HF10" s="390"/>
      <c r="HG10" s="390"/>
      <c r="HH10" s="390"/>
      <c r="HI10" s="390"/>
      <c r="HJ10" s="390"/>
      <c r="HK10" s="390"/>
      <c r="HL10" s="390"/>
      <c r="HM10" s="390"/>
      <c r="HN10" s="390"/>
      <c r="HO10" s="390"/>
      <c r="HP10" s="390"/>
      <c r="HQ10" s="390"/>
      <c r="HR10" s="390"/>
      <c r="HS10" s="390"/>
      <c r="HT10" s="390"/>
      <c r="HU10" s="390"/>
      <c r="HV10" s="390"/>
      <c r="HW10" s="390"/>
      <c r="HX10" s="390"/>
      <c r="HY10" s="390"/>
      <c r="HZ10" s="390"/>
      <c r="IA10" s="390"/>
      <c r="IB10" s="390"/>
      <c r="IC10" s="390"/>
      <c r="ID10" s="390"/>
      <c r="IE10" s="390"/>
      <c r="IF10" s="390"/>
      <c r="IG10" s="390"/>
      <c r="IH10" s="390"/>
      <c r="II10" s="390"/>
      <c r="IJ10" s="390"/>
      <c r="IK10" s="390"/>
      <c r="IL10" s="390"/>
      <c r="IM10" s="390"/>
      <c r="IN10" s="390"/>
      <c r="IO10" s="390"/>
      <c r="IP10" s="390"/>
      <c r="IQ10" s="390"/>
      <c r="IR10" s="390"/>
      <c r="IS10" s="390"/>
      <c r="IT10" s="390"/>
      <c r="IU10" s="390"/>
      <c r="IV10" s="390"/>
      <c r="IW10" s="390"/>
    </row>
    <row r="11" spans="1:257" x14ac:dyDescent="0.2">
      <c r="A11" s="390"/>
      <c r="B11" s="406" t="s">
        <v>196</v>
      </c>
      <c r="C11" s="407">
        <v>0.18870000000000001</v>
      </c>
      <c r="D11" s="408">
        <v>0.20025959028909859</v>
      </c>
      <c r="E11" s="409">
        <v>0.13465105711351813</v>
      </c>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c r="IS11" s="390"/>
      <c r="IT11" s="390"/>
      <c r="IU11" s="390"/>
      <c r="IV11" s="390"/>
      <c r="IW11" s="390"/>
    </row>
    <row r="12" spans="1:257" ht="28.5" customHeight="1" thickBot="1" x14ac:dyDescent="0.25">
      <c r="A12" s="390"/>
      <c r="B12" s="410" t="s">
        <v>197</v>
      </c>
      <c r="C12" s="411"/>
      <c r="D12" s="412">
        <v>0.24689686727876353</v>
      </c>
      <c r="E12" s="413">
        <v>0.27542093751249913</v>
      </c>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390"/>
      <c r="DG12" s="390"/>
      <c r="DH12" s="390"/>
      <c r="DI12" s="390"/>
      <c r="DJ12" s="390"/>
      <c r="DK12" s="390"/>
      <c r="DL12" s="390"/>
      <c r="DM12" s="390"/>
      <c r="DN12" s="390"/>
      <c r="DO12" s="390"/>
      <c r="DP12" s="390"/>
      <c r="DQ12" s="390"/>
      <c r="DR12" s="390"/>
      <c r="DS12" s="390"/>
      <c r="DT12" s="390"/>
      <c r="DU12" s="390"/>
      <c r="DV12" s="390"/>
      <c r="DW12" s="390"/>
      <c r="DX12" s="390"/>
      <c r="DY12" s="390"/>
      <c r="DZ12" s="390"/>
      <c r="EA12" s="390"/>
      <c r="EB12" s="390"/>
      <c r="EC12" s="390"/>
      <c r="ED12" s="390"/>
      <c r="EE12" s="390"/>
      <c r="EF12" s="390"/>
      <c r="EG12" s="390"/>
      <c r="EH12" s="390"/>
      <c r="EI12" s="390"/>
      <c r="EJ12" s="390"/>
      <c r="EK12" s="390"/>
      <c r="EL12" s="390"/>
      <c r="EM12" s="390"/>
      <c r="EN12" s="390"/>
      <c r="EO12" s="390"/>
      <c r="EP12" s="390"/>
      <c r="EQ12" s="390"/>
      <c r="ER12" s="390"/>
      <c r="ES12" s="390"/>
      <c r="ET12" s="390"/>
      <c r="EU12" s="390"/>
      <c r="EV12" s="390"/>
      <c r="EW12" s="390"/>
      <c r="EX12" s="390"/>
      <c r="EY12" s="390"/>
      <c r="EZ12" s="390"/>
      <c r="FA12" s="390"/>
      <c r="FB12" s="390"/>
      <c r="FC12" s="390"/>
      <c r="FD12" s="390"/>
      <c r="FE12" s="390"/>
      <c r="FF12" s="390"/>
      <c r="FG12" s="390"/>
      <c r="FH12" s="390"/>
      <c r="FI12" s="390"/>
      <c r="FJ12" s="390"/>
      <c r="FK12" s="390"/>
      <c r="FL12" s="390"/>
      <c r="FM12" s="390"/>
      <c r="FN12" s="390"/>
      <c r="FO12" s="390"/>
      <c r="FP12" s="390"/>
      <c r="FQ12" s="390"/>
      <c r="FR12" s="390"/>
      <c r="FS12" s="390"/>
      <c r="FT12" s="390"/>
      <c r="FU12" s="390"/>
      <c r="FV12" s="390"/>
      <c r="FW12" s="390"/>
      <c r="FX12" s="390"/>
      <c r="FY12" s="390"/>
      <c r="FZ12" s="390"/>
      <c r="GA12" s="390"/>
      <c r="GB12" s="390"/>
      <c r="GC12" s="390"/>
      <c r="GD12" s="390"/>
      <c r="GE12" s="390"/>
      <c r="GF12" s="390"/>
      <c r="GG12" s="390"/>
      <c r="GH12" s="390"/>
      <c r="GI12" s="390"/>
      <c r="GJ12" s="390"/>
      <c r="GK12" s="390"/>
      <c r="GL12" s="390"/>
      <c r="GM12" s="390"/>
      <c r="GN12" s="390"/>
      <c r="GO12" s="390"/>
      <c r="GP12" s="390"/>
      <c r="GQ12" s="390"/>
      <c r="GR12" s="390"/>
      <c r="GS12" s="390"/>
      <c r="GT12" s="390"/>
      <c r="GU12" s="390"/>
      <c r="GV12" s="390"/>
      <c r="GW12" s="390"/>
      <c r="GX12" s="390"/>
      <c r="GY12" s="390"/>
      <c r="GZ12" s="390"/>
      <c r="HA12" s="390"/>
      <c r="HB12" s="390"/>
      <c r="HC12" s="390"/>
      <c r="HD12" s="390"/>
      <c r="HE12" s="390"/>
      <c r="HF12" s="390"/>
      <c r="HG12" s="390"/>
      <c r="HH12" s="390"/>
      <c r="HI12" s="390"/>
      <c r="HJ12" s="390"/>
      <c r="HK12" s="390"/>
      <c r="HL12" s="390"/>
      <c r="HM12" s="390"/>
      <c r="HN12" s="390"/>
      <c r="HO12" s="390"/>
      <c r="HP12" s="390"/>
      <c r="HQ12" s="390"/>
      <c r="HR12" s="390"/>
      <c r="HS12" s="390"/>
      <c r="HT12" s="390"/>
      <c r="HU12" s="390"/>
      <c r="HV12" s="390"/>
      <c r="HW12" s="390"/>
      <c r="HX12" s="390"/>
      <c r="HY12" s="390"/>
      <c r="HZ12" s="390"/>
      <c r="IA12" s="390"/>
      <c r="IB12" s="390"/>
      <c r="IC12" s="390"/>
      <c r="ID12" s="390"/>
      <c r="IE12" s="390"/>
      <c r="IF12" s="390"/>
      <c r="IG12" s="390"/>
      <c r="IH12" s="390"/>
      <c r="II12" s="390"/>
      <c r="IJ12" s="390"/>
      <c r="IK12" s="390"/>
      <c r="IL12" s="390"/>
      <c r="IM12" s="390"/>
      <c r="IN12" s="390"/>
      <c r="IO12" s="390"/>
      <c r="IP12" s="390"/>
      <c r="IQ12" s="390"/>
      <c r="IR12" s="390"/>
      <c r="IS12" s="390"/>
      <c r="IT12" s="390"/>
      <c r="IU12" s="390"/>
      <c r="IV12" s="390"/>
      <c r="IW12" s="390"/>
    </row>
    <row r="13" spans="1:257" x14ac:dyDescent="0.25">
      <c r="A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390"/>
      <c r="EB13" s="390"/>
      <c r="EC13" s="390"/>
      <c r="ED13" s="390"/>
      <c r="EE13" s="390"/>
      <c r="EF13" s="390"/>
      <c r="EG13" s="390"/>
      <c r="EH13" s="390"/>
      <c r="EI13" s="390"/>
      <c r="EJ13" s="390"/>
      <c r="EK13" s="390"/>
      <c r="EL13" s="390"/>
      <c r="EM13" s="390"/>
      <c r="EN13" s="390"/>
      <c r="EO13" s="390"/>
      <c r="EP13" s="390"/>
      <c r="EQ13" s="390"/>
      <c r="ER13" s="390"/>
      <c r="ES13" s="390"/>
      <c r="ET13" s="390"/>
      <c r="EU13" s="390"/>
      <c r="EV13" s="390"/>
      <c r="EW13" s="390"/>
      <c r="EX13" s="390"/>
      <c r="EY13" s="390"/>
      <c r="EZ13" s="390"/>
      <c r="FA13" s="390"/>
      <c r="FB13" s="390"/>
      <c r="FC13" s="390"/>
      <c r="FD13" s="390"/>
      <c r="FE13" s="390"/>
      <c r="FF13" s="390"/>
      <c r="FG13" s="390"/>
      <c r="FH13" s="390"/>
      <c r="FI13" s="390"/>
      <c r="FJ13" s="390"/>
      <c r="FK13" s="390"/>
      <c r="FL13" s="390"/>
      <c r="FM13" s="390"/>
      <c r="FN13" s="390"/>
      <c r="FO13" s="390"/>
      <c r="FP13" s="390"/>
      <c r="FQ13" s="390"/>
      <c r="FR13" s="390"/>
      <c r="FS13" s="390"/>
      <c r="FT13" s="390"/>
      <c r="FU13" s="390"/>
      <c r="FV13" s="390"/>
      <c r="FW13" s="390"/>
      <c r="FX13" s="390"/>
      <c r="FY13" s="390"/>
      <c r="FZ13" s="390"/>
      <c r="GA13" s="390"/>
      <c r="GB13" s="390"/>
      <c r="GC13" s="390"/>
      <c r="GD13" s="390"/>
      <c r="GE13" s="390"/>
      <c r="GF13" s="390"/>
      <c r="GG13" s="390"/>
      <c r="GH13" s="390"/>
      <c r="GI13" s="390"/>
      <c r="GJ13" s="390"/>
      <c r="GK13" s="390"/>
      <c r="GL13" s="390"/>
      <c r="GM13" s="390"/>
      <c r="GN13" s="390"/>
      <c r="GO13" s="390"/>
      <c r="GP13" s="390"/>
      <c r="GQ13" s="390"/>
      <c r="GR13" s="390"/>
      <c r="GS13" s="390"/>
      <c r="GT13" s="390"/>
      <c r="GU13" s="390"/>
      <c r="GV13" s="390"/>
      <c r="GW13" s="390"/>
      <c r="GX13" s="390"/>
      <c r="GY13" s="390"/>
      <c r="GZ13" s="390"/>
      <c r="HA13" s="390"/>
      <c r="HB13" s="390"/>
      <c r="HC13" s="390"/>
      <c r="HD13" s="390"/>
      <c r="HE13" s="390"/>
      <c r="HF13" s="390"/>
      <c r="HG13" s="390"/>
      <c r="HH13" s="390"/>
      <c r="HI13" s="390"/>
      <c r="HJ13" s="390"/>
      <c r="HK13" s="390"/>
      <c r="HL13" s="390"/>
      <c r="HM13" s="390"/>
      <c r="HN13" s="390"/>
      <c r="HO13" s="390"/>
      <c r="HP13" s="390"/>
      <c r="HQ13" s="390"/>
      <c r="HR13" s="390"/>
      <c r="HS13" s="390"/>
      <c r="HT13" s="390"/>
      <c r="HU13" s="390"/>
      <c r="HV13" s="390"/>
      <c r="HW13" s="390"/>
      <c r="HX13" s="390"/>
      <c r="HY13" s="390"/>
      <c r="HZ13" s="390"/>
      <c r="IA13" s="390"/>
      <c r="IB13" s="390"/>
      <c r="IC13" s="390"/>
      <c r="ID13" s="390"/>
      <c r="IE13" s="390"/>
      <c r="IF13" s="390"/>
      <c r="IG13" s="390"/>
      <c r="IH13" s="390"/>
      <c r="II13" s="390"/>
      <c r="IJ13" s="390"/>
      <c r="IK13" s="390"/>
      <c r="IL13" s="390"/>
      <c r="IM13" s="390"/>
      <c r="IN13" s="390"/>
      <c r="IO13" s="390"/>
      <c r="IP13" s="390"/>
      <c r="IQ13" s="390"/>
      <c r="IR13" s="390"/>
      <c r="IS13" s="390"/>
      <c r="IT13" s="390"/>
      <c r="IU13" s="390"/>
      <c r="IV13" s="390"/>
      <c r="IW13" s="390"/>
    </row>
  </sheetData>
  <mergeCells count="1">
    <mergeCell ref="B4:B5"/>
  </mergeCells>
  <hyperlinks>
    <hyperlink ref="A2" location="SOMMAIRE!A1" display="Retour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13"/>
  <sheetViews>
    <sheetView workbookViewId="0">
      <selection activeCell="A2" sqref="A2:B2"/>
    </sheetView>
  </sheetViews>
  <sheetFormatPr baseColWidth="10" defaultRowHeight="15" x14ac:dyDescent="0.25"/>
  <cols>
    <col min="2" max="2" width="24.28515625" customWidth="1"/>
    <col min="3" max="3" width="34.140625" bestFit="1" customWidth="1"/>
    <col min="4" max="22" width="7.7109375" customWidth="1"/>
    <col min="23" max="23" width="8.42578125" customWidth="1"/>
  </cols>
  <sheetData>
    <row r="1" spans="1:74" ht="15.75" x14ac:dyDescent="0.25">
      <c r="A1" s="1" t="s">
        <v>341</v>
      </c>
      <c r="B1" s="631"/>
      <c r="C1" s="631"/>
      <c r="D1" s="631"/>
      <c r="E1" s="631"/>
      <c r="F1" s="631"/>
      <c r="G1" s="631"/>
      <c r="H1" s="631"/>
      <c r="I1" s="631"/>
      <c r="J1" s="631"/>
      <c r="K1" s="631"/>
      <c r="L1" s="631"/>
      <c r="M1" s="631"/>
      <c r="N1" s="631"/>
      <c r="O1" s="631"/>
      <c r="P1" s="631"/>
      <c r="Q1" s="631"/>
      <c r="R1" s="631"/>
      <c r="S1" s="631"/>
      <c r="T1" s="631"/>
      <c r="U1" s="631"/>
      <c r="V1" s="631"/>
    </row>
    <row r="2" spans="1:74" ht="15.75" x14ac:dyDescent="0.25">
      <c r="A2" s="389" t="s">
        <v>379</v>
      </c>
      <c r="B2" s="3"/>
      <c r="C2" s="631"/>
      <c r="D2" s="631"/>
      <c r="E2" s="631"/>
      <c r="F2" s="631"/>
      <c r="G2" s="631"/>
      <c r="H2" s="631"/>
      <c r="I2" s="631"/>
      <c r="J2" s="631"/>
      <c r="K2" s="2"/>
      <c r="L2" s="2"/>
      <c r="M2" s="2"/>
      <c r="N2" s="2"/>
      <c r="O2" s="2"/>
      <c r="P2" s="2"/>
      <c r="Q2" s="2"/>
      <c r="R2" s="2"/>
      <c r="S2" s="2"/>
      <c r="T2" s="2"/>
      <c r="U2" s="2"/>
      <c r="V2" s="2"/>
    </row>
    <row r="3" spans="1:74" ht="15.75" thickBot="1" x14ac:dyDescent="0.3">
      <c r="A3" s="632"/>
      <c r="B3" s="631"/>
      <c r="C3" s="631"/>
      <c r="D3" s="631"/>
      <c r="E3" s="631"/>
      <c r="F3" s="631"/>
      <c r="G3" s="631"/>
      <c r="H3" s="631"/>
      <c r="I3" s="631"/>
      <c r="J3" s="631"/>
      <c r="K3" s="2"/>
      <c r="L3" s="2"/>
      <c r="M3" s="2"/>
      <c r="N3" s="2"/>
      <c r="O3" s="2"/>
      <c r="P3" s="2"/>
      <c r="Q3" s="2"/>
      <c r="R3" s="2"/>
      <c r="S3" s="2"/>
      <c r="T3" s="2"/>
      <c r="U3" s="2"/>
      <c r="V3" s="2"/>
    </row>
    <row r="4" spans="1:74" ht="16.5" thickBot="1" x14ac:dyDescent="0.3">
      <c r="A4" s="2"/>
      <c r="B4" s="633"/>
      <c r="C4" s="634"/>
      <c r="D4" s="635">
        <v>2002</v>
      </c>
      <c r="E4" s="636">
        <f>D4+1</f>
        <v>2003</v>
      </c>
      <c r="F4" s="636">
        <f t="shared" ref="F4:M4" si="0">E4+1</f>
        <v>2004</v>
      </c>
      <c r="G4" s="636">
        <f t="shared" si="0"/>
        <v>2005</v>
      </c>
      <c r="H4" s="636">
        <f t="shared" si="0"/>
        <v>2006</v>
      </c>
      <c r="I4" s="636">
        <f t="shared" si="0"/>
        <v>2007</v>
      </c>
      <c r="J4" s="636">
        <f t="shared" si="0"/>
        <v>2008</v>
      </c>
      <c r="K4" s="636">
        <f t="shared" si="0"/>
        <v>2009</v>
      </c>
      <c r="L4" s="636">
        <f t="shared" si="0"/>
        <v>2010</v>
      </c>
      <c r="M4" s="636">
        <f t="shared" si="0"/>
        <v>2011</v>
      </c>
      <c r="N4" s="636">
        <f>M4+1</f>
        <v>2012</v>
      </c>
      <c r="O4" s="636">
        <v>2013</v>
      </c>
      <c r="P4" s="636">
        <v>2014</v>
      </c>
      <c r="Q4" s="636">
        <v>2015</v>
      </c>
      <c r="R4" s="636">
        <v>2016</v>
      </c>
      <c r="S4" s="637">
        <v>2017</v>
      </c>
      <c r="T4" s="637">
        <v>2018</v>
      </c>
      <c r="U4" s="637">
        <v>2019</v>
      </c>
      <c r="V4" s="637">
        <v>2020</v>
      </c>
      <c r="W4" s="638">
        <v>2021</v>
      </c>
    </row>
    <row r="5" spans="1:74" ht="15.75" thickBot="1" x14ac:dyDescent="0.3">
      <c r="A5" s="2"/>
      <c r="B5" s="876" t="s">
        <v>335</v>
      </c>
      <c r="C5" s="639" t="s">
        <v>336</v>
      </c>
      <c r="D5" s="640">
        <v>3.0083390155726392E-3</v>
      </c>
      <c r="E5" s="641">
        <v>4.5956945204118499E-3</v>
      </c>
      <c r="F5" s="641">
        <v>3.9095680690328233E-3</v>
      </c>
      <c r="G5" s="641">
        <v>1.5309334652850864E-3</v>
      </c>
      <c r="H5" s="641">
        <v>1.721061946795735E-3</v>
      </c>
      <c r="I5" s="641">
        <v>6.4736764480313735E-4</v>
      </c>
      <c r="J5" s="641">
        <v>-5.3148491740487303E-4</v>
      </c>
      <c r="K5" s="641">
        <v>-4.7931703814442506E-3</v>
      </c>
      <c r="L5" s="641">
        <v>-7.234146291975746E-3</v>
      </c>
      <c r="M5" s="641">
        <v>-6.6392713832939265E-3</v>
      </c>
      <c r="N5" s="641">
        <v>-6.4765641374882887E-3</v>
      </c>
      <c r="O5" s="641">
        <v>-3.700749026617739E-3</v>
      </c>
      <c r="P5" s="641">
        <v>-3.6655654883564204E-3</v>
      </c>
      <c r="Q5" s="641">
        <v>-2.9418812793532423E-3</v>
      </c>
      <c r="R5" s="641">
        <v>-2.4413220226591759E-3</v>
      </c>
      <c r="S5" s="641">
        <v>-1.1576726702551832E-3</v>
      </c>
      <c r="T5" s="641">
        <v>-6.2849199938230793E-4</v>
      </c>
      <c r="U5" s="641">
        <v>-8.4183762714379329E-5</v>
      </c>
      <c r="V5" s="642">
        <v>-6.0131671667099096E-3</v>
      </c>
      <c r="W5" s="643">
        <v>3.5090792403355553E-4</v>
      </c>
    </row>
    <row r="6" spans="1:74" x14ac:dyDescent="0.25">
      <c r="A6" s="2"/>
      <c r="B6" s="877"/>
      <c r="C6" s="644" t="s">
        <v>337</v>
      </c>
      <c r="D6" s="645">
        <v>8.116871522656739E-5</v>
      </c>
      <c r="E6" s="646">
        <v>-4.6462139200349523E-4</v>
      </c>
      <c r="F6" s="646">
        <v>-2.2854318883943112E-4</v>
      </c>
      <c r="G6" s="646">
        <v>-2.165321960142312E-3</v>
      </c>
      <c r="H6" s="646">
        <v>-1.5929659124480288E-3</v>
      </c>
      <c r="I6" s="646">
        <v>-1.9072648417126248E-3</v>
      </c>
      <c r="J6" s="646">
        <v>-2.1844357288746757E-3</v>
      </c>
      <c r="K6" s="646">
        <v>-5.5626181463803792E-3</v>
      </c>
      <c r="L6" s="646">
        <v>-6.4286174739393211E-3</v>
      </c>
      <c r="M6" s="646">
        <v>-4.5575101720688677E-3</v>
      </c>
      <c r="N6" s="646">
        <v>-4.2794209527267377E-3</v>
      </c>
      <c r="O6" s="646">
        <v>-2.4923745226225844E-3</v>
      </c>
      <c r="P6" s="646">
        <v>-1.8603529654078353E-3</v>
      </c>
      <c r="Q6" s="646">
        <v>-1.9204091636215003E-3</v>
      </c>
      <c r="R6" s="646">
        <v>-1.2486021310598146E-3</v>
      </c>
      <c r="S6" s="647">
        <v>-4.4333288384432087E-4</v>
      </c>
      <c r="T6" s="647">
        <v>-6.8313206448932548E-4</v>
      </c>
      <c r="U6" s="647">
        <v>-1.2256426211922533E-3</v>
      </c>
      <c r="V6" s="647">
        <v>-2.695134598655299E-3</v>
      </c>
      <c r="W6" s="648">
        <v>-1.0794645576297631E-3</v>
      </c>
    </row>
    <row r="7" spans="1:74" x14ac:dyDescent="0.25">
      <c r="A7" s="2"/>
      <c r="B7" s="877"/>
      <c r="C7" s="649" t="s">
        <v>338</v>
      </c>
      <c r="D7" s="650">
        <v>2.2027826562157756E-3</v>
      </c>
      <c r="E7" s="651">
        <v>3.6849726185830935E-3</v>
      </c>
      <c r="F7" s="651">
        <v>3.1418447428356042E-3</v>
      </c>
      <c r="G7" s="651">
        <v>2.5420116970948942E-3</v>
      </c>
      <c r="H7" s="651">
        <v>2.3481829306240621E-3</v>
      </c>
      <c r="I7" s="651">
        <v>1.4879723341343425E-3</v>
      </c>
      <c r="J7" s="651">
        <v>9.2112609735837156E-4</v>
      </c>
      <c r="K7" s="651">
        <v>-3.9852104542971411E-5</v>
      </c>
      <c r="L7" s="651">
        <v>-8.6926354835130761E-4</v>
      </c>
      <c r="M7" s="651">
        <v>-1.817327460472538E-3</v>
      </c>
      <c r="N7" s="651">
        <v>-1.8710575045340649E-3</v>
      </c>
      <c r="O7" s="651">
        <v>-1.732469701075656E-3</v>
      </c>
      <c r="P7" s="651">
        <v>-2.247894845801695E-3</v>
      </c>
      <c r="Q7" s="651">
        <v>-1.8606058976307828E-3</v>
      </c>
      <c r="R7" s="651">
        <v>-1.6511910448943077E-3</v>
      </c>
      <c r="S7" s="652">
        <v>-1.2783191812529965E-3</v>
      </c>
      <c r="T7" s="652">
        <v>-2.2002255460783378E-4</v>
      </c>
      <c r="U7" s="652">
        <v>7.449641466552746E-4</v>
      </c>
      <c r="V7" s="652">
        <v>-2.926919098360591E-3</v>
      </c>
      <c r="W7" s="653">
        <v>1.3851262567848267E-3</v>
      </c>
    </row>
    <row r="8" spans="1:74" x14ac:dyDescent="0.25">
      <c r="A8" s="2"/>
      <c r="B8" s="877"/>
      <c r="C8" s="649" t="s">
        <v>339</v>
      </c>
      <c r="D8" s="650">
        <v>-1.6495860285382674E-4</v>
      </c>
      <c r="E8" s="651">
        <v>8.954261510125192E-5</v>
      </c>
      <c r="F8" s="651">
        <v>1.4753117631742041E-6</v>
      </c>
      <c r="G8" s="651">
        <v>1.1621641115738105E-4</v>
      </c>
      <c r="H8" s="651">
        <v>9.0686314645700694E-5</v>
      </c>
      <c r="I8" s="651">
        <v>1.1095580959111464E-4</v>
      </c>
      <c r="J8" s="651">
        <v>6.357819110463237E-5</v>
      </c>
      <c r="K8" s="651">
        <v>-1.8806897556762994E-4</v>
      </c>
      <c r="L8" s="651">
        <v>-3.2492664040117828E-4</v>
      </c>
      <c r="M8" s="651">
        <v>-3.1637444978128483E-4</v>
      </c>
      <c r="N8" s="651">
        <v>-6.2050275082146627E-5</v>
      </c>
      <c r="O8" s="651">
        <v>-6.1821424477386525E-5</v>
      </c>
      <c r="P8" s="651">
        <v>1.6601181477509755E-4</v>
      </c>
      <c r="Q8" s="651">
        <v>1.4380858095679105E-4</v>
      </c>
      <c r="R8" s="651">
        <v>1.2845297187405593E-4</v>
      </c>
      <c r="S8" s="652">
        <v>1.7472838958194195E-4</v>
      </c>
      <c r="T8" s="652">
        <v>1.5181482277640779E-5</v>
      </c>
      <c r="U8" s="652">
        <v>-2.0974729535391671E-4</v>
      </c>
      <c r="V8" s="652">
        <v>-5.2979911771127786E-4</v>
      </c>
      <c r="W8" s="653">
        <v>-1.0229776865568508E-4</v>
      </c>
    </row>
    <row r="9" spans="1:74" ht="15.75" thickBot="1" x14ac:dyDescent="0.3">
      <c r="A9" s="2"/>
      <c r="B9" s="878"/>
      <c r="C9" s="654" t="s">
        <v>340</v>
      </c>
      <c r="D9" s="655">
        <v>2.6603650936974309E-4</v>
      </c>
      <c r="E9" s="656">
        <v>5.4590963518928119E-4</v>
      </c>
      <c r="F9" s="656">
        <v>6.252903056221357E-4</v>
      </c>
      <c r="G9" s="656">
        <v>4.4515762560969454E-4</v>
      </c>
      <c r="H9" s="656">
        <v>5.3227509463719654E-4</v>
      </c>
      <c r="I9" s="656">
        <v>4.5187119189361939E-4</v>
      </c>
      <c r="J9" s="656">
        <v>2.6452837139889827E-4</v>
      </c>
      <c r="K9" s="656">
        <v>5.0481095540003248E-4</v>
      </c>
      <c r="L9" s="656">
        <v>-1.4136826932386335E-4</v>
      </c>
      <c r="M9" s="656">
        <v>-2.8860280244947904E-4</v>
      </c>
      <c r="N9" s="656">
        <v>-6.7484341820863445E-4</v>
      </c>
      <c r="O9" s="656">
        <v>2.3113391281629614E-4</v>
      </c>
      <c r="P9" s="656">
        <v>-5.8801592386144481E-4</v>
      </c>
      <c r="Q9" s="656">
        <v>-3.2695171655980283E-4</v>
      </c>
      <c r="R9" s="656">
        <v>-3.1961147325870677E-4</v>
      </c>
      <c r="S9" s="657">
        <v>-5.474850757560531E-5</v>
      </c>
      <c r="T9" s="657">
        <v>-6.7253313603910718E-5</v>
      </c>
      <c r="U9" s="657">
        <v>2.2557977026503229E-4</v>
      </c>
      <c r="V9" s="657">
        <v>-2.1662896016198921E-4</v>
      </c>
      <c r="W9" s="658">
        <v>-8.2501531388825535E-5</v>
      </c>
    </row>
    <row r="10" spans="1:74" s="2" customFormat="1" x14ac:dyDescent="0.25">
      <c r="B10" s="27"/>
      <c r="C10" s="28"/>
      <c r="D10" s="659"/>
      <c r="E10" s="659"/>
      <c r="F10" s="659"/>
      <c r="G10" s="659"/>
      <c r="H10" s="659"/>
      <c r="I10" s="659"/>
      <c r="J10" s="659"/>
      <c r="K10" s="659"/>
      <c r="L10" s="659"/>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c r="BM10" s="660"/>
      <c r="BN10" s="660"/>
      <c r="BO10" s="660"/>
      <c r="BP10" s="660"/>
      <c r="BQ10" s="660"/>
      <c r="BR10" s="660"/>
      <c r="BS10" s="660"/>
      <c r="BT10" s="660"/>
      <c r="BU10" s="660"/>
      <c r="BV10" s="660"/>
    </row>
    <row r="11" spans="1:74" s="2" customFormat="1" x14ac:dyDescent="0.25">
      <c r="B11" s="27"/>
      <c r="C11" s="28"/>
      <c r="D11" s="659"/>
      <c r="E11" s="659"/>
      <c r="F11" s="659"/>
      <c r="G11" s="659"/>
      <c r="H11" s="659"/>
      <c r="I11" s="659"/>
      <c r="J11" s="659"/>
      <c r="K11" s="659"/>
      <c r="L11" s="659"/>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0"/>
      <c r="BF11" s="660"/>
      <c r="BG11" s="660"/>
      <c r="BH11" s="660"/>
      <c r="BI11" s="660"/>
      <c r="BJ11" s="660"/>
      <c r="BK11" s="660"/>
      <c r="BL11" s="660"/>
      <c r="BM11" s="660"/>
      <c r="BN11" s="660"/>
      <c r="BO11" s="660"/>
      <c r="BP11" s="660"/>
      <c r="BQ11" s="660"/>
      <c r="BR11" s="660"/>
      <c r="BS11" s="660"/>
      <c r="BT11" s="660"/>
      <c r="BU11" s="660"/>
      <c r="BV11" s="660"/>
    </row>
    <row r="12" spans="1:74" x14ac:dyDescent="0.25">
      <c r="C12" s="28"/>
      <c r="D12" s="661"/>
      <c r="E12" s="661"/>
      <c r="F12" s="659"/>
      <c r="G12" s="659"/>
      <c r="H12" s="659"/>
      <c r="I12" s="659"/>
      <c r="J12" s="659"/>
      <c r="K12" s="659"/>
      <c r="L12" s="659"/>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c r="AP12" s="660"/>
      <c r="AQ12" s="660"/>
      <c r="AR12" s="660"/>
      <c r="AS12" s="660"/>
      <c r="AT12" s="660"/>
      <c r="AU12" s="660"/>
      <c r="AV12" s="660"/>
      <c r="AW12" s="660"/>
      <c r="AX12" s="660"/>
      <c r="AY12" s="660"/>
      <c r="AZ12" s="660"/>
      <c r="BA12" s="660"/>
      <c r="BB12" s="660"/>
      <c r="BC12" s="660"/>
      <c r="BD12" s="660"/>
      <c r="BE12" s="660"/>
      <c r="BF12" s="660"/>
      <c r="BG12" s="660"/>
      <c r="BH12" s="660"/>
      <c r="BI12" s="660"/>
      <c r="BJ12" s="660"/>
      <c r="BK12" s="660"/>
      <c r="BL12" s="660"/>
      <c r="BM12" s="660"/>
      <c r="BN12" s="660"/>
      <c r="BO12" s="660"/>
      <c r="BP12" s="660"/>
      <c r="BQ12" s="660"/>
      <c r="BR12" s="660"/>
      <c r="BS12" s="660"/>
      <c r="BT12" s="660"/>
      <c r="BU12" s="660"/>
      <c r="BV12" s="660"/>
    </row>
    <row r="13" spans="1:74" x14ac:dyDescent="0.25">
      <c r="C13" s="28"/>
      <c r="D13" s="661"/>
      <c r="E13" s="661"/>
      <c r="F13" s="659"/>
      <c r="G13" s="659"/>
      <c r="H13" s="659"/>
      <c r="I13" s="659"/>
      <c r="J13" s="659"/>
      <c r="K13" s="659"/>
      <c r="L13" s="659"/>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0"/>
      <c r="AP13" s="660"/>
      <c r="AQ13" s="660"/>
      <c r="AR13" s="660"/>
      <c r="AS13" s="660"/>
      <c r="AT13" s="660"/>
      <c r="AU13" s="660"/>
      <c r="AV13" s="660"/>
      <c r="AW13" s="660"/>
      <c r="AX13" s="660"/>
      <c r="AY13" s="660"/>
      <c r="AZ13" s="660"/>
      <c r="BA13" s="660"/>
      <c r="BB13" s="660"/>
      <c r="BC13" s="660"/>
      <c r="BD13" s="660"/>
      <c r="BE13" s="660"/>
      <c r="BF13" s="660"/>
      <c r="BG13" s="660"/>
      <c r="BH13" s="660"/>
      <c r="BI13" s="660"/>
      <c r="BJ13" s="660"/>
      <c r="BK13" s="660"/>
      <c r="BL13" s="660"/>
      <c r="BM13" s="660"/>
      <c r="BN13" s="660"/>
      <c r="BO13" s="660"/>
      <c r="BP13" s="660"/>
      <c r="BQ13" s="660"/>
      <c r="BR13" s="660"/>
      <c r="BS13" s="660"/>
      <c r="BT13" s="660"/>
      <c r="BU13" s="660"/>
      <c r="BV13" s="660"/>
    </row>
  </sheetData>
  <mergeCells count="1">
    <mergeCell ref="B5:B9"/>
  </mergeCells>
  <hyperlinks>
    <hyperlink ref="A2" location="SOMMAIRE!A1" display="Retour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B54"/>
  <sheetViews>
    <sheetView workbookViewId="0">
      <selection activeCell="A2" sqref="A2:B2"/>
    </sheetView>
  </sheetViews>
  <sheetFormatPr baseColWidth="10" defaultColWidth="10.85546875" defaultRowHeight="15" x14ac:dyDescent="0.25"/>
  <cols>
    <col min="1" max="1" width="10.85546875" style="2"/>
    <col min="2" max="2" width="17.42578125" style="2" customWidth="1"/>
    <col min="3" max="3" width="13" style="2" customWidth="1"/>
    <col min="4" max="82" width="6.85546875" style="2" customWidth="1"/>
    <col min="83" max="16384" width="10.85546875" style="2"/>
  </cols>
  <sheetData>
    <row r="1" spans="1:132" ht="15.75" x14ac:dyDescent="0.25">
      <c r="A1" s="1" t="s">
        <v>334</v>
      </c>
    </row>
    <row r="2" spans="1:132" s="432" customFormat="1" ht="15.75" x14ac:dyDescent="0.25">
      <c r="A2" s="389" t="s">
        <v>379</v>
      </c>
      <c r="B2" s="3"/>
    </row>
    <row r="3" spans="1:132" s="415" customFormat="1" ht="15.75" thickBot="1" x14ac:dyDescent="0.3">
      <c r="C3" s="281"/>
      <c r="U3" s="416"/>
    </row>
    <row r="4" spans="1:132" s="6" customFormat="1" ht="15.75" thickBot="1" x14ac:dyDescent="0.3">
      <c r="B4" s="835" t="s">
        <v>46</v>
      </c>
      <c r="C4" s="836"/>
      <c r="D4" s="802">
        <v>2000</v>
      </c>
      <c r="E4" s="803">
        <v>2001</v>
      </c>
      <c r="F4" s="803">
        <v>2002</v>
      </c>
      <c r="G4" s="803">
        <v>2003</v>
      </c>
      <c r="H4" s="803">
        <v>2004</v>
      </c>
      <c r="I4" s="803">
        <v>2005</v>
      </c>
      <c r="J4" s="803">
        <v>2006</v>
      </c>
      <c r="K4" s="803">
        <v>2007</v>
      </c>
      <c r="L4" s="803">
        <v>2008</v>
      </c>
      <c r="M4" s="803">
        <v>2009</v>
      </c>
      <c r="N4" s="803">
        <v>2010</v>
      </c>
      <c r="O4" s="803">
        <v>2011</v>
      </c>
      <c r="P4" s="803">
        <v>2012</v>
      </c>
      <c r="Q4" s="803">
        <v>2013</v>
      </c>
      <c r="R4" s="803">
        <v>2014</v>
      </c>
      <c r="S4" s="803">
        <v>2015</v>
      </c>
      <c r="T4" s="803">
        <v>2016</v>
      </c>
      <c r="U4" s="803">
        <v>2017</v>
      </c>
      <c r="V4" s="803">
        <v>2018</v>
      </c>
      <c r="W4" s="803">
        <v>2019</v>
      </c>
      <c r="X4" s="803">
        <v>2020</v>
      </c>
      <c r="Y4" s="803">
        <v>2021</v>
      </c>
      <c r="Z4" s="127"/>
      <c r="AA4" s="127"/>
      <c r="AC4" s="803">
        <v>2021</v>
      </c>
      <c r="AD4" s="803">
        <v>2022</v>
      </c>
      <c r="AE4" s="803">
        <v>2023</v>
      </c>
      <c r="AF4" s="803">
        <v>2024</v>
      </c>
      <c r="AG4" s="803">
        <v>2025</v>
      </c>
      <c r="AH4" s="803">
        <v>2026</v>
      </c>
      <c r="AI4" s="803">
        <v>2027</v>
      </c>
      <c r="AJ4" s="803">
        <v>2028</v>
      </c>
      <c r="AK4" s="803">
        <v>2029</v>
      </c>
      <c r="AL4" s="803">
        <v>2030</v>
      </c>
      <c r="AM4" s="803">
        <v>2031</v>
      </c>
      <c r="AN4" s="803">
        <v>2032</v>
      </c>
      <c r="AO4" s="803">
        <v>2033</v>
      </c>
      <c r="AP4" s="803">
        <v>2034</v>
      </c>
      <c r="AQ4" s="803">
        <v>2035</v>
      </c>
      <c r="AR4" s="803">
        <v>2036</v>
      </c>
      <c r="AS4" s="803">
        <v>2037</v>
      </c>
      <c r="AT4" s="803">
        <v>2038</v>
      </c>
      <c r="AU4" s="803">
        <v>2039</v>
      </c>
      <c r="AV4" s="803">
        <v>2040</v>
      </c>
      <c r="AW4" s="803">
        <v>2041</v>
      </c>
      <c r="AX4" s="803">
        <v>2042</v>
      </c>
      <c r="AY4" s="803">
        <v>2043</v>
      </c>
      <c r="AZ4" s="803">
        <v>2044</v>
      </c>
      <c r="BA4" s="803">
        <v>2045</v>
      </c>
      <c r="BB4" s="803">
        <v>2046</v>
      </c>
      <c r="BC4" s="803">
        <v>2047</v>
      </c>
      <c r="BD4" s="803">
        <v>2048</v>
      </c>
      <c r="BE4" s="803">
        <v>2049</v>
      </c>
      <c r="BF4" s="803">
        <v>2050</v>
      </c>
      <c r="BG4" s="803">
        <v>2051</v>
      </c>
      <c r="BH4" s="803">
        <v>2052</v>
      </c>
      <c r="BI4" s="803">
        <v>2053</v>
      </c>
      <c r="BJ4" s="803">
        <v>2054</v>
      </c>
      <c r="BK4" s="803">
        <v>2055</v>
      </c>
      <c r="BL4" s="803">
        <v>2056</v>
      </c>
      <c r="BM4" s="803">
        <v>2057</v>
      </c>
      <c r="BN4" s="803">
        <v>2058</v>
      </c>
      <c r="BO4" s="803">
        <v>2059</v>
      </c>
      <c r="BP4" s="803">
        <v>2060</v>
      </c>
      <c r="BQ4" s="803">
        <v>2061</v>
      </c>
      <c r="BR4" s="803">
        <v>2062</v>
      </c>
      <c r="BS4" s="803">
        <v>2063</v>
      </c>
      <c r="BT4" s="803">
        <v>2064</v>
      </c>
      <c r="BU4" s="803">
        <v>2065</v>
      </c>
      <c r="BV4" s="803">
        <v>2066</v>
      </c>
      <c r="BW4" s="803">
        <v>2067</v>
      </c>
      <c r="BX4" s="803">
        <v>2068</v>
      </c>
      <c r="BY4" s="803">
        <v>2069</v>
      </c>
      <c r="BZ4" s="804">
        <v>2070</v>
      </c>
      <c r="CA4" s="127"/>
      <c r="CB4" s="127"/>
      <c r="CC4" s="127"/>
      <c r="CD4" s="127"/>
      <c r="CE4" s="8">
        <v>2021</v>
      </c>
      <c r="CF4" s="8">
        <v>2022</v>
      </c>
      <c r="CG4" s="8">
        <v>2023</v>
      </c>
      <c r="CH4" s="8">
        <v>2024</v>
      </c>
      <c r="CI4" s="8">
        <v>2025</v>
      </c>
      <c r="CJ4" s="8">
        <v>2026</v>
      </c>
      <c r="CK4" s="8">
        <v>2027</v>
      </c>
      <c r="CL4" s="8">
        <v>2028</v>
      </c>
      <c r="CM4" s="8">
        <v>2029</v>
      </c>
      <c r="CN4" s="8">
        <v>2030</v>
      </c>
      <c r="CO4" s="8">
        <v>2031</v>
      </c>
      <c r="CP4" s="8">
        <v>2032</v>
      </c>
      <c r="CQ4" s="8">
        <v>2033</v>
      </c>
      <c r="CR4" s="8">
        <v>2034</v>
      </c>
      <c r="CS4" s="8">
        <v>2035</v>
      </c>
      <c r="CT4" s="8">
        <v>2036</v>
      </c>
      <c r="CU4" s="8">
        <v>2037</v>
      </c>
      <c r="CV4" s="8">
        <v>2038</v>
      </c>
      <c r="CW4" s="8">
        <v>2039</v>
      </c>
      <c r="CX4" s="8">
        <v>2040</v>
      </c>
      <c r="CY4" s="8">
        <v>2041</v>
      </c>
      <c r="CZ4" s="8">
        <v>2042</v>
      </c>
      <c r="DA4" s="8">
        <v>2043</v>
      </c>
      <c r="DB4" s="8">
        <v>2044</v>
      </c>
      <c r="DC4" s="8">
        <v>2045</v>
      </c>
      <c r="DD4" s="8">
        <v>2046</v>
      </c>
      <c r="DE4" s="8">
        <v>2047</v>
      </c>
      <c r="DF4" s="8">
        <v>2048</v>
      </c>
      <c r="DG4" s="8">
        <v>2049</v>
      </c>
      <c r="DH4" s="8">
        <v>2050</v>
      </c>
      <c r="DI4" s="8">
        <v>2051</v>
      </c>
      <c r="DJ4" s="8">
        <v>2052</v>
      </c>
      <c r="DK4" s="8">
        <v>2053</v>
      </c>
      <c r="DL4" s="8">
        <v>2054</v>
      </c>
      <c r="DM4" s="8">
        <v>2055</v>
      </c>
      <c r="DN4" s="8">
        <v>2056</v>
      </c>
      <c r="DO4" s="8">
        <v>2057</v>
      </c>
      <c r="DP4" s="8">
        <v>2058</v>
      </c>
      <c r="DQ4" s="8">
        <v>2059</v>
      </c>
      <c r="DR4" s="8">
        <v>2060</v>
      </c>
      <c r="DS4" s="8">
        <v>2061</v>
      </c>
      <c r="DT4" s="8">
        <v>2062</v>
      </c>
      <c r="DU4" s="8">
        <v>2063</v>
      </c>
      <c r="DV4" s="8">
        <v>2064</v>
      </c>
      <c r="DW4" s="8">
        <v>2065</v>
      </c>
      <c r="DX4" s="8">
        <v>2066</v>
      </c>
      <c r="DY4" s="8">
        <v>2067</v>
      </c>
      <c r="DZ4" s="8">
        <v>2068</v>
      </c>
      <c r="EA4" s="8">
        <v>2069</v>
      </c>
      <c r="EB4" s="9">
        <v>2070</v>
      </c>
    </row>
    <row r="5" spans="1:132" s="6" customFormat="1" ht="15" customHeight="1" thickBot="1" x14ac:dyDescent="0.3">
      <c r="B5" s="818"/>
      <c r="C5" s="819" t="s">
        <v>31</v>
      </c>
      <c r="D5" s="820"/>
      <c r="E5" s="820"/>
      <c r="F5" s="820">
        <v>3.0083390155726253E-3</v>
      </c>
      <c r="G5" s="820">
        <v>4.5956945204118499E-3</v>
      </c>
      <c r="H5" s="820">
        <v>3.9095680690328233E-3</v>
      </c>
      <c r="I5" s="820">
        <v>1.5309334652850726E-3</v>
      </c>
      <c r="J5" s="820">
        <v>1.7210619467957211E-3</v>
      </c>
      <c r="K5" s="820">
        <v>6.4736764480312348E-4</v>
      </c>
      <c r="L5" s="820">
        <v>-5.3148491740485915E-4</v>
      </c>
      <c r="M5" s="820">
        <v>-4.7931703814442506E-3</v>
      </c>
      <c r="N5" s="820">
        <v>-7.2341462919757737E-3</v>
      </c>
      <c r="O5" s="820">
        <v>-6.6392713832939265E-3</v>
      </c>
      <c r="P5" s="820">
        <v>-6.476564137488261E-3</v>
      </c>
      <c r="Q5" s="820">
        <v>-3.700749026617739E-3</v>
      </c>
      <c r="R5" s="820">
        <v>-3.6655654883564204E-3</v>
      </c>
      <c r="S5" s="820">
        <v>-2.9418812793532423E-3</v>
      </c>
      <c r="T5" s="820">
        <v>-2.4413220226591759E-3</v>
      </c>
      <c r="U5" s="820">
        <v>-1.1576726702551832E-3</v>
      </c>
      <c r="V5" s="820">
        <v>-6.2849199938233569E-4</v>
      </c>
      <c r="W5" s="820">
        <v>-8.4183762714351573E-5</v>
      </c>
      <c r="X5" s="820">
        <v>-6.0131671667099373E-3</v>
      </c>
      <c r="Y5" s="820">
        <v>3.5090792403355553E-4</v>
      </c>
      <c r="Z5" s="820"/>
      <c r="AA5" s="820"/>
      <c r="AB5" s="821"/>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0"/>
      <c r="BM5" s="820"/>
      <c r="BN5" s="820"/>
      <c r="BO5" s="820"/>
      <c r="BP5" s="820"/>
      <c r="BQ5" s="820"/>
      <c r="BR5" s="820"/>
      <c r="BS5" s="820"/>
      <c r="BT5" s="820"/>
      <c r="BU5" s="820"/>
      <c r="BV5" s="820"/>
      <c r="BW5" s="820"/>
      <c r="BX5" s="820"/>
      <c r="BY5" s="821"/>
      <c r="BZ5" s="822"/>
      <c r="CA5" s="132"/>
      <c r="CB5" s="132"/>
      <c r="CC5" s="132"/>
      <c r="CD5" s="132"/>
    </row>
    <row r="6" spans="1:132" s="6" customFormat="1" ht="15" customHeight="1" x14ac:dyDescent="0.25">
      <c r="B6" s="879" t="s">
        <v>33</v>
      </c>
      <c r="C6" s="828">
        <v>1.6E-2</v>
      </c>
      <c r="D6" s="805"/>
      <c r="E6" s="805"/>
      <c r="F6" s="805"/>
      <c r="G6" s="805"/>
      <c r="H6" s="805"/>
      <c r="I6" s="805"/>
      <c r="J6" s="805"/>
      <c r="K6" s="805"/>
      <c r="L6" s="805"/>
      <c r="M6" s="805"/>
      <c r="N6" s="805"/>
      <c r="O6" s="805"/>
      <c r="P6" s="805"/>
      <c r="Q6" s="805"/>
      <c r="R6" s="805"/>
      <c r="S6" s="805"/>
      <c r="T6" s="805"/>
      <c r="U6" s="805"/>
      <c r="V6" s="805"/>
      <c r="W6" s="805"/>
      <c r="X6" s="805"/>
      <c r="Y6" s="805"/>
      <c r="Z6" s="805"/>
      <c r="AA6" s="805"/>
      <c r="AB6" s="829"/>
      <c r="AC6" s="829">
        <v>3.5090792403355553E-4</v>
      </c>
      <c r="AD6" s="829">
        <v>7.3562828799561553E-4</v>
      </c>
      <c r="AE6" s="805">
        <v>-1.1122330341645226E-4</v>
      </c>
      <c r="AF6" s="805">
        <v>-2.9735657447390318E-3</v>
      </c>
      <c r="AG6" s="805">
        <v>-3.5877568349557409E-3</v>
      </c>
      <c r="AH6" s="805">
        <v>-3.8233594855520969E-3</v>
      </c>
      <c r="AI6" s="805">
        <v>-3.5946946187424E-3</v>
      </c>
      <c r="AJ6" s="805">
        <v>-4.1704708594728357E-3</v>
      </c>
      <c r="AK6" s="805">
        <v>-4.8543478360975889E-3</v>
      </c>
      <c r="AL6" s="805">
        <v>-5.4027621919703062E-3</v>
      </c>
      <c r="AM6" s="805">
        <v>-5.964295182970647E-3</v>
      </c>
      <c r="AN6" s="805">
        <v>-6.4854352151625938E-3</v>
      </c>
      <c r="AO6" s="805">
        <v>-6.4879506429003642E-3</v>
      </c>
      <c r="AP6" s="805">
        <v>-6.3207890469062777E-3</v>
      </c>
      <c r="AQ6" s="805">
        <v>-5.9687799314234735E-3</v>
      </c>
      <c r="AR6" s="805">
        <v>-5.5400329837397566E-3</v>
      </c>
      <c r="AS6" s="805">
        <v>-5.1213087401475454E-3</v>
      </c>
      <c r="AT6" s="805">
        <v>-4.6429595078505692E-3</v>
      </c>
      <c r="AU6" s="805">
        <v>-4.1786528489884955E-3</v>
      </c>
      <c r="AV6" s="805">
        <v>-3.8744873363464605E-3</v>
      </c>
      <c r="AW6" s="805">
        <v>-3.6755499855082863E-3</v>
      </c>
      <c r="AX6" s="805">
        <v>-3.5199970057483154E-3</v>
      </c>
      <c r="AY6" s="805">
        <v>-3.4646271874080037E-3</v>
      </c>
      <c r="AZ6" s="805">
        <v>-3.3435833426544714E-3</v>
      </c>
      <c r="BA6" s="805">
        <v>-3.1394805024354544E-3</v>
      </c>
      <c r="BB6" s="805">
        <v>-2.9786033759706954E-3</v>
      </c>
      <c r="BC6" s="805">
        <v>-2.8528053279131826E-3</v>
      </c>
      <c r="BD6" s="805">
        <v>-2.6982522369260464E-3</v>
      </c>
      <c r="BE6" s="805">
        <v>-2.5543245976803464E-3</v>
      </c>
      <c r="BF6" s="805">
        <v>-2.4108852561253724E-3</v>
      </c>
      <c r="BG6" s="805">
        <v>-2.2638259124516669E-3</v>
      </c>
      <c r="BH6" s="805">
        <v>-2.0610970329837663E-3</v>
      </c>
      <c r="BI6" s="805">
        <v>-1.8659449560011199E-3</v>
      </c>
      <c r="BJ6" s="805">
        <v>-1.6258051281754227E-3</v>
      </c>
      <c r="BK6" s="805">
        <v>-1.3021338327487697E-3</v>
      </c>
      <c r="BL6" s="805">
        <v>-9.7575154035076106E-4</v>
      </c>
      <c r="BM6" s="805">
        <v>-6.1308379567853732E-4</v>
      </c>
      <c r="BN6" s="805">
        <v>-2.9133386936808225E-4</v>
      </c>
      <c r="BO6" s="805">
        <v>1.611513296352618E-5</v>
      </c>
      <c r="BP6" s="805">
        <v>2.7379562765202092E-4</v>
      </c>
      <c r="BQ6" s="805">
        <v>5.56333971855269E-4</v>
      </c>
      <c r="BR6" s="805">
        <v>9.1329340372550694E-4</v>
      </c>
      <c r="BS6" s="805">
        <v>1.2814748791664388E-3</v>
      </c>
      <c r="BT6" s="805">
        <v>1.588869721750083E-3</v>
      </c>
      <c r="BU6" s="805">
        <v>1.7584310373418427E-3</v>
      </c>
      <c r="BV6" s="805">
        <v>1.9185514341368698E-3</v>
      </c>
      <c r="BW6" s="805">
        <v>2.0467475082008996E-3</v>
      </c>
      <c r="BX6" s="805">
        <v>2.1370356291607606E-3</v>
      </c>
      <c r="BY6" s="805">
        <v>2.1707922683356778E-3</v>
      </c>
      <c r="BZ6" s="830">
        <v>2.2739178196123644E-3</v>
      </c>
      <c r="CA6" s="26"/>
      <c r="CB6" s="26"/>
      <c r="CC6" s="26"/>
      <c r="CD6" s="26"/>
      <c r="CE6" s="133">
        <f>AC10</f>
        <v>6.0679519448170183E-4</v>
      </c>
      <c r="CF6" s="133">
        <f t="shared" ref="CF6:EB9" si="0">AD10</f>
        <v>1.2086162112588394E-3</v>
      </c>
      <c r="CG6" s="12">
        <f t="shared" si="0"/>
        <v>4.7747091363309346E-4</v>
      </c>
      <c r="CH6" s="12">
        <f t="shared" si="0"/>
        <v>-2.4712460940882197E-3</v>
      </c>
      <c r="CI6" s="12">
        <f t="shared" si="0"/>
        <v>-3.151800143982475E-3</v>
      </c>
      <c r="CJ6" s="12">
        <f t="shared" si="0"/>
        <v>-3.2627871563948585E-3</v>
      </c>
      <c r="CK6" s="12">
        <f t="shared" si="0"/>
        <v>-2.9021279872451511E-3</v>
      </c>
      <c r="CL6" s="12">
        <f t="shared" si="0"/>
        <v>-3.3457361730685198E-3</v>
      </c>
      <c r="CM6" s="12">
        <f t="shared" si="0"/>
        <v>-3.8745254844553823E-3</v>
      </c>
      <c r="CN6" s="12">
        <f t="shared" si="0"/>
        <v>-4.2106579053521886E-3</v>
      </c>
      <c r="CO6" s="12">
        <f t="shared" si="0"/>
        <v>-4.5288939446493093E-3</v>
      </c>
      <c r="CP6" s="12">
        <f t="shared" si="0"/>
        <v>-4.7697444723809879E-3</v>
      </c>
      <c r="CQ6" s="12">
        <f t="shared" si="0"/>
        <v>-4.4473800462158652E-3</v>
      </c>
      <c r="CR6" s="12">
        <f t="shared" si="0"/>
        <v>-3.900842457586845E-3</v>
      </c>
      <c r="CS6" s="12">
        <f t="shared" si="0"/>
        <v>-3.137555857279678E-3</v>
      </c>
      <c r="CT6" s="12">
        <f t="shared" si="0"/>
        <v>-2.2753591672107498E-3</v>
      </c>
      <c r="CU6" s="12">
        <f t="shared" si="0"/>
        <v>-1.413598236822966E-3</v>
      </c>
      <c r="CV6" s="12">
        <f t="shared" si="0"/>
        <v>-4.9276687348379089E-4</v>
      </c>
      <c r="CW6" s="12">
        <f t="shared" si="0"/>
        <v>4.0416353515426717E-4</v>
      </c>
      <c r="CX6" s="12">
        <f t="shared" si="0"/>
        <v>1.1306791366994251E-3</v>
      </c>
      <c r="CY6" s="12">
        <f t="shared" si="0"/>
        <v>1.747932804336827E-3</v>
      </c>
      <c r="CZ6" s="12">
        <f t="shared" si="0"/>
        <v>2.3209978141955911E-3</v>
      </c>
      <c r="DA6" s="12">
        <f t="shared" si="0"/>
        <v>2.7930494427182151E-3</v>
      </c>
      <c r="DB6" s="12">
        <f t="shared" si="0"/>
        <v>3.3315054448298242E-3</v>
      </c>
      <c r="DC6" s="12">
        <f t="shared" si="0"/>
        <v>3.9503603547792754E-3</v>
      </c>
      <c r="DD6" s="12">
        <f t="shared" si="0"/>
        <v>4.5149963124576642E-3</v>
      </c>
      <c r="DE6" s="12">
        <f t="shared" si="0"/>
        <v>5.02838441487094E-3</v>
      </c>
      <c r="DF6" s="12">
        <f t="shared" si="0"/>
        <v>5.5554078288026776E-3</v>
      </c>
      <c r="DG6" s="12">
        <f t="shared" si="0"/>
        <v>6.0636046196450577E-3</v>
      </c>
      <c r="DH6" s="12">
        <f t="shared" si="0"/>
        <v>6.5625744591381596E-3</v>
      </c>
      <c r="DI6" s="12">
        <f t="shared" si="0"/>
        <v>7.0598729902417168E-3</v>
      </c>
      <c r="DJ6" s="12">
        <f t="shared" si="0"/>
        <v>7.6097618372853171E-3</v>
      </c>
      <c r="DK6" s="12">
        <f t="shared" si="0"/>
        <v>8.1435180286563158E-3</v>
      </c>
      <c r="DL6" s="12">
        <f t="shared" si="0"/>
        <v>8.7018880381158348E-3</v>
      </c>
      <c r="DM6" s="12">
        <f t="shared" si="0"/>
        <v>9.3105478163361122E-3</v>
      </c>
      <c r="DN6" s="12">
        <f t="shared" si="0"/>
        <v>9.8895372600243114E-3</v>
      </c>
      <c r="DO6" s="12">
        <f t="shared" si="0"/>
        <v>1.0483611444129265E-2</v>
      </c>
      <c r="DP6" s="12">
        <f t="shared" si="0"/>
        <v>1.1025241812602476E-2</v>
      </c>
      <c r="DQ6" s="12">
        <f t="shared" si="0"/>
        <v>1.15389304851512E-2</v>
      </c>
      <c r="DR6" s="13">
        <f t="shared" si="0"/>
        <v>1.1989231100463738E-2</v>
      </c>
      <c r="DS6" s="13">
        <f t="shared" si="0"/>
        <v>1.2450366662973361E-2</v>
      </c>
      <c r="DT6" s="13">
        <f t="shared" si="0"/>
        <v>1.2978318501504771E-2</v>
      </c>
      <c r="DU6" s="13">
        <f t="shared" si="0"/>
        <v>1.3508337814235008E-2</v>
      </c>
      <c r="DV6" s="13">
        <f t="shared" si="0"/>
        <v>1.3964141628105456E-2</v>
      </c>
      <c r="DW6" s="13">
        <f t="shared" si="0"/>
        <v>1.4274368492467701E-2</v>
      </c>
      <c r="DX6" s="13">
        <f t="shared" si="0"/>
        <v>1.456287615083092E-2</v>
      </c>
      <c r="DY6" s="134">
        <f t="shared" si="0"/>
        <v>1.4815512376756143E-2</v>
      </c>
      <c r="DZ6" s="12">
        <f t="shared" si="0"/>
        <v>1.5019924249900771E-2</v>
      </c>
      <c r="EA6" s="17">
        <f t="shared" si="0"/>
        <v>1.5159585447179658E-2</v>
      </c>
      <c r="EB6" s="19">
        <f t="shared" si="0"/>
        <v>1.5313712579814995E-2</v>
      </c>
    </row>
    <row r="7" spans="1:132" s="6" customFormat="1" x14ac:dyDescent="0.25">
      <c r="B7" s="880"/>
      <c r="C7" s="806">
        <v>1.2999999999999999E-2</v>
      </c>
      <c r="D7" s="807"/>
      <c r="E7" s="807"/>
      <c r="F7" s="807"/>
      <c r="G7" s="807"/>
      <c r="H7" s="807"/>
      <c r="I7" s="807"/>
      <c r="J7" s="807"/>
      <c r="K7" s="807"/>
      <c r="L7" s="807"/>
      <c r="M7" s="807"/>
      <c r="N7" s="807"/>
      <c r="O7" s="807"/>
      <c r="P7" s="807"/>
      <c r="Q7" s="807"/>
      <c r="R7" s="807"/>
      <c r="S7" s="807"/>
      <c r="T7" s="807"/>
      <c r="U7" s="807"/>
      <c r="V7" s="807"/>
      <c r="W7" s="807"/>
      <c r="X7" s="807"/>
      <c r="Y7" s="807"/>
      <c r="Z7" s="807"/>
      <c r="AA7" s="807"/>
      <c r="AB7" s="808"/>
      <c r="AC7" s="808">
        <v>3.5090792403355553E-4</v>
      </c>
      <c r="AD7" s="808">
        <v>7.3562828799561553E-4</v>
      </c>
      <c r="AE7" s="807">
        <v>-1.1122330341645226E-4</v>
      </c>
      <c r="AF7" s="807">
        <v>-2.9735657447390318E-3</v>
      </c>
      <c r="AG7" s="807">
        <v>-3.5877568349557409E-3</v>
      </c>
      <c r="AH7" s="807">
        <v>-3.8233594855520969E-3</v>
      </c>
      <c r="AI7" s="807">
        <v>-3.5937023605521756E-3</v>
      </c>
      <c r="AJ7" s="807">
        <v>-4.2307844345095269E-3</v>
      </c>
      <c r="AK7" s="807">
        <v>-5.0163914740883053E-3</v>
      </c>
      <c r="AL7" s="807">
        <v>-5.7108813503703448E-3</v>
      </c>
      <c r="AM7" s="807">
        <v>-6.4369103397282079E-3</v>
      </c>
      <c r="AN7" s="807">
        <v>-7.164401676583998E-3</v>
      </c>
      <c r="AO7" s="807">
        <v>-7.3450831708962994E-3</v>
      </c>
      <c r="AP7" s="807">
        <v>-7.3590377092002668E-3</v>
      </c>
      <c r="AQ7" s="807">
        <v>-7.2014954073467419E-3</v>
      </c>
      <c r="AR7" s="807">
        <v>-6.9646558949939541E-3</v>
      </c>
      <c r="AS7" s="807">
        <v>-6.7270296115541639E-3</v>
      </c>
      <c r="AT7" s="807">
        <v>-6.4330654788268549E-3</v>
      </c>
      <c r="AU7" s="807">
        <v>-6.155742409572007E-3</v>
      </c>
      <c r="AV7" s="807">
        <v>-6.0413259746087411E-3</v>
      </c>
      <c r="AW7" s="807">
        <v>-5.9966131067385464E-3</v>
      </c>
      <c r="AX7" s="807">
        <v>-6.0247604364592477E-3</v>
      </c>
      <c r="AY7" s="807">
        <v>-6.1431893017605266E-3</v>
      </c>
      <c r="AZ7" s="807">
        <v>-6.2117712740656916E-3</v>
      </c>
      <c r="BA7" s="807">
        <v>-6.1819622960809784E-3</v>
      </c>
      <c r="BB7" s="807">
        <v>-6.174271113780605E-3</v>
      </c>
      <c r="BC7" s="807">
        <v>-6.2035656904710079E-3</v>
      </c>
      <c r="BD7" s="807">
        <v>-6.2395767909821098E-3</v>
      </c>
      <c r="BE7" s="807">
        <v>-6.2333971222359175E-3</v>
      </c>
      <c r="BF7" s="807">
        <v>-6.2314524286891104E-3</v>
      </c>
      <c r="BG7" s="807">
        <v>-6.206111572889722E-3</v>
      </c>
      <c r="BH7" s="807">
        <v>-6.1516623316734131E-3</v>
      </c>
      <c r="BI7" s="807">
        <v>-6.0582684358091443E-3</v>
      </c>
      <c r="BJ7" s="807">
        <v>-5.9176269152269867E-3</v>
      </c>
      <c r="BK7" s="807">
        <v>-5.6845106427067527E-3</v>
      </c>
      <c r="BL7" s="807">
        <v>-5.4455350924345336E-3</v>
      </c>
      <c r="BM7" s="807">
        <v>-5.1941096795910247E-3</v>
      </c>
      <c r="BN7" s="807">
        <v>-4.9686900380847276E-3</v>
      </c>
      <c r="BO7" s="807">
        <v>-4.7754383093074615E-3</v>
      </c>
      <c r="BP7" s="807">
        <v>-4.6120228504129834E-3</v>
      </c>
      <c r="BQ7" s="807">
        <v>-4.4228848642722252E-3</v>
      </c>
      <c r="BR7" s="807">
        <v>-4.1527575413859708E-3</v>
      </c>
      <c r="BS7" s="807">
        <v>-3.8860709498392543E-3</v>
      </c>
      <c r="BT7" s="807">
        <v>-3.6551179338345785E-3</v>
      </c>
      <c r="BU7" s="807">
        <v>-3.5580381302242892E-3</v>
      </c>
      <c r="BV7" s="807">
        <v>-3.4970338714289395E-3</v>
      </c>
      <c r="BW7" s="807">
        <v>-3.4603126636454928E-3</v>
      </c>
      <c r="BX7" s="807">
        <v>-3.4357933220583725E-3</v>
      </c>
      <c r="BY7" s="807">
        <v>-3.5014110922364367E-3</v>
      </c>
      <c r="BZ7" s="809">
        <v>-3.5081394929373788E-3</v>
      </c>
      <c r="CA7" s="26"/>
      <c r="CB7" s="26"/>
      <c r="CC7" s="26"/>
      <c r="CD7" s="26"/>
      <c r="CE7" s="137">
        <f t="shared" ref="CE7:CT9" si="1">AC11</f>
        <v>6.0679519448170183E-4</v>
      </c>
      <c r="CF7" s="137">
        <f t="shared" si="1"/>
        <v>1.2086162112588394E-3</v>
      </c>
      <c r="CG7" s="17">
        <f t="shared" si="1"/>
        <v>4.7747091363309346E-4</v>
      </c>
      <c r="CH7" s="17">
        <f t="shared" si="1"/>
        <v>-2.4712460940882197E-3</v>
      </c>
      <c r="CI7" s="17">
        <f t="shared" si="1"/>
        <v>-3.151800143982475E-3</v>
      </c>
      <c r="CJ7" s="17">
        <f t="shared" si="1"/>
        <v>-3.2627871563948585E-3</v>
      </c>
      <c r="CK7" s="17">
        <f t="shared" si="1"/>
        <v>-2.9046398656935313E-3</v>
      </c>
      <c r="CL7" s="17">
        <f t="shared" si="1"/>
        <v>-3.421793335565998E-3</v>
      </c>
      <c r="CM7" s="17">
        <f t="shared" si="1"/>
        <v>-4.0751419065786221E-3</v>
      </c>
      <c r="CN7" s="17">
        <f t="shared" si="1"/>
        <v>-4.5904180642156178E-3</v>
      </c>
      <c r="CO7" s="17">
        <f t="shared" si="1"/>
        <v>-5.1139042403693935E-3</v>
      </c>
      <c r="CP7" s="17">
        <f t="shared" si="1"/>
        <v>-5.6068802069624835E-3</v>
      </c>
      <c r="CQ7" s="17">
        <f t="shared" si="1"/>
        <v>-5.5099492600270139E-3</v>
      </c>
      <c r="CR7" s="17">
        <f t="shared" si="1"/>
        <v>-5.189707484613143E-3</v>
      </c>
      <c r="CS7" s="17">
        <f t="shared" si="1"/>
        <v>-4.6644002816414454E-3</v>
      </c>
      <c r="CT7" s="17">
        <f t="shared" si="1"/>
        <v>-4.0355936709945417E-3</v>
      </c>
      <c r="CU7" s="17">
        <f t="shared" si="0"/>
        <v>-3.3941882445636395E-3</v>
      </c>
      <c r="CV7" s="17">
        <f t="shared" si="0"/>
        <v>-2.6939686419293896E-3</v>
      </c>
      <c r="CW7" s="17">
        <f t="shared" si="0"/>
        <v>-2.0166638960964212E-3</v>
      </c>
      <c r="CX7" s="17">
        <f t="shared" si="0"/>
        <v>-1.5088410303182587E-3</v>
      </c>
      <c r="CY7" s="17">
        <f t="shared" si="0"/>
        <v>-1.0715275198410756E-3</v>
      </c>
      <c r="CZ7" s="17">
        <f t="shared" si="0"/>
        <v>-7.0515336294099673E-4</v>
      </c>
      <c r="DA7" s="17">
        <f t="shared" si="0"/>
        <v>-4.2748399226322231E-4</v>
      </c>
      <c r="DB7" s="17">
        <f t="shared" si="0"/>
        <v>-9.6796583123837099E-5</v>
      </c>
      <c r="DC7" s="17">
        <f t="shared" si="0"/>
        <v>3.3201651297740109E-4</v>
      </c>
      <c r="DD7" s="17">
        <f t="shared" si="0"/>
        <v>7.2987615020950192E-4</v>
      </c>
      <c r="DE7" s="17">
        <f t="shared" si="0"/>
        <v>1.0768178132742612E-3</v>
      </c>
      <c r="DF7" s="17">
        <f t="shared" si="0"/>
        <v>1.4038541307559438E-3</v>
      </c>
      <c r="DG7" s="17">
        <f t="shared" si="0"/>
        <v>1.7664918786927664E-3</v>
      </c>
      <c r="DH7" s="17">
        <f t="shared" si="0"/>
        <v>2.1177700463964333E-3</v>
      </c>
      <c r="DI7" s="17">
        <f t="shared" si="0"/>
        <v>2.4885104368598532E-3</v>
      </c>
      <c r="DJ7" s="17">
        <f t="shared" si="0"/>
        <v>2.8874505202930167E-3</v>
      </c>
      <c r="DK7" s="17">
        <f t="shared" si="0"/>
        <v>3.3182992975581416E-3</v>
      </c>
      <c r="DL7" s="17">
        <f t="shared" si="0"/>
        <v>3.77747541447504E-3</v>
      </c>
      <c r="DM7" s="17">
        <f t="shared" si="0"/>
        <v>4.296113865091572E-3</v>
      </c>
      <c r="DN7" s="17">
        <f t="shared" si="0"/>
        <v>4.7884226301867783E-3</v>
      </c>
      <c r="DO7" s="17">
        <f t="shared" si="0"/>
        <v>5.271973569840549E-3</v>
      </c>
      <c r="DP7" s="17">
        <f t="shared" si="0"/>
        <v>5.7181164733585144E-3</v>
      </c>
      <c r="DQ7" s="17">
        <f t="shared" si="0"/>
        <v>6.1185721033845397E-3</v>
      </c>
      <c r="DR7" s="18">
        <f t="shared" si="0"/>
        <v>6.4756956865985316E-3</v>
      </c>
      <c r="DS7" s="18">
        <f t="shared" si="0"/>
        <v>6.8445715950763986E-3</v>
      </c>
      <c r="DT7" s="18">
        <f t="shared" si="0"/>
        <v>7.2866554977304709E-3</v>
      </c>
      <c r="DU7" s="18">
        <f t="shared" si="0"/>
        <v>7.71632794088839E-3</v>
      </c>
      <c r="DV7" s="18">
        <f t="shared" si="0"/>
        <v>8.0969936298580236E-3</v>
      </c>
      <c r="DW7" s="18">
        <f t="shared" si="0"/>
        <v>8.3365846452363168E-3</v>
      </c>
      <c r="DX7" s="18">
        <f t="shared" si="0"/>
        <v>8.5279543589071582E-3</v>
      </c>
      <c r="DY7" s="18">
        <f t="shared" si="0"/>
        <v>8.6913468310381714E-3</v>
      </c>
      <c r="DZ7" s="17">
        <f t="shared" si="0"/>
        <v>8.8321992520048465E-3</v>
      </c>
      <c r="EA7" s="17">
        <f t="shared" si="0"/>
        <v>8.8745760922933903E-3</v>
      </c>
      <c r="EB7" s="19">
        <f t="shared" si="0"/>
        <v>8.9199111533454778E-3</v>
      </c>
    </row>
    <row r="8" spans="1:132" s="6" customFormat="1" x14ac:dyDescent="0.25">
      <c r="B8" s="880"/>
      <c r="C8" s="806">
        <v>0.01</v>
      </c>
      <c r="D8" s="807"/>
      <c r="E8" s="807"/>
      <c r="F8" s="807"/>
      <c r="G8" s="807"/>
      <c r="H8" s="807"/>
      <c r="I8" s="807"/>
      <c r="J8" s="807"/>
      <c r="K8" s="807"/>
      <c r="L8" s="807"/>
      <c r="M8" s="807"/>
      <c r="N8" s="807"/>
      <c r="O8" s="807"/>
      <c r="P8" s="807"/>
      <c r="Q8" s="807"/>
      <c r="R8" s="807"/>
      <c r="S8" s="807"/>
      <c r="T8" s="807"/>
      <c r="U8" s="807"/>
      <c r="V8" s="807"/>
      <c r="W8" s="807"/>
      <c r="X8" s="807"/>
      <c r="Y8" s="807"/>
      <c r="Z8" s="807"/>
      <c r="AA8" s="807"/>
      <c r="AB8" s="808"/>
      <c r="AC8" s="808">
        <v>3.5090792403355553E-4</v>
      </c>
      <c r="AD8" s="808">
        <v>7.3562828799561553E-4</v>
      </c>
      <c r="AE8" s="807">
        <v>-1.1122330341645226E-4</v>
      </c>
      <c r="AF8" s="807">
        <v>-2.9735657447390318E-3</v>
      </c>
      <c r="AG8" s="807">
        <v>-3.5877572989604645E-3</v>
      </c>
      <c r="AH8" s="807">
        <v>-3.8233602182304316E-3</v>
      </c>
      <c r="AI8" s="807">
        <v>-3.6071331294809106E-3</v>
      </c>
      <c r="AJ8" s="807">
        <v>-4.3108425020161323E-3</v>
      </c>
      <c r="AK8" s="807">
        <v>-5.1827588043497907E-3</v>
      </c>
      <c r="AL8" s="807">
        <v>-5.9717872083934476E-3</v>
      </c>
      <c r="AM8" s="807">
        <v>-6.8584225185815695E-3</v>
      </c>
      <c r="AN8" s="807">
        <v>-7.7758817709491779E-3</v>
      </c>
      <c r="AO8" s="807">
        <v>-8.1801047120292902E-3</v>
      </c>
      <c r="AP8" s="807">
        <v>-8.4241527693454943E-3</v>
      </c>
      <c r="AQ8" s="807">
        <v>-8.4843632824084525E-3</v>
      </c>
      <c r="AR8" s="807">
        <v>-8.4434640008609341E-3</v>
      </c>
      <c r="AS8" s="807">
        <v>-8.4182218342737092E-3</v>
      </c>
      <c r="AT8" s="807">
        <v>-8.321231565744297E-3</v>
      </c>
      <c r="AU8" s="807">
        <v>-8.2537483339246986E-3</v>
      </c>
      <c r="AV8" s="807">
        <v>-8.3640748667387355E-3</v>
      </c>
      <c r="AW8" s="807">
        <v>-8.5143453668255764E-3</v>
      </c>
      <c r="AX8" s="807">
        <v>-8.7694799247680644E-3</v>
      </c>
      <c r="AY8" s="807">
        <v>-9.0883709452718731E-3</v>
      </c>
      <c r="AZ8" s="807">
        <v>-9.3555923881801506E-3</v>
      </c>
      <c r="BA8" s="807">
        <v>-9.5082277167339579E-3</v>
      </c>
      <c r="BB8" s="807">
        <v>-9.6848129714355302E-3</v>
      </c>
      <c r="BC8" s="807">
        <v>-9.890107700115891E-3</v>
      </c>
      <c r="BD8" s="807">
        <v>-1.0097656432483004E-2</v>
      </c>
      <c r="BE8" s="807">
        <v>-1.027380394417593E-2</v>
      </c>
      <c r="BF8" s="807">
        <v>-1.0448719526839456E-2</v>
      </c>
      <c r="BG8" s="807">
        <v>-1.0582163644658443E-2</v>
      </c>
      <c r="BH8" s="807">
        <v>-1.0662398723745775E-2</v>
      </c>
      <c r="BI8" s="807">
        <v>-1.0710522210112899E-2</v>
      </c>
      <c r="BJ8" s="807">
        <v>-1.0761603727434815E-2</v>
      </c>
      <c r="BK8" s="807">
        <v>-1.0679613908739366E-2</v>
      </c>
      <c r="BL8" s="807">
        <v>-1.0587554646314862E-2</v>
      </c>
      <c r="BM8" s="807">
        <v>-1.0443668439747478E-2</v>
      </c>
      <c r="BN8" s="807">
        <v>-1.0352068652393548E-2</v>
      </c>
      <c r="BO8" s="807">
        <v>-1.029739648223596E-2</v>
      </c>
      <c r="BP8" s="807">
        <v>-1.0250549380788898E-2</v>
      </c>
      <c r="BQ8" s="807">
        <v>-1.017640048451543E-2</v>
      </c>
      <c r="BR8" s="807">
        <v>-1.0028268845614474E-2</v>
      </c>
      <c r="BS8" s="807">
        <v>-9.8715807426335844E-3</v>
      </c>
      <c r="BT8" s="807">
        <v>-9.7576180960472492E-3</v>
      </c>
      <c r="BU8" s="807">
        <v>-9.7673965594322065E-3</v>
      </c>
      <c r="BV8" s="807">
        <v>-9.8286733511948332E-3</v>
      </c>
      <c r="BW8" s="807">
        <v>-9.928367268233651E-3</v>
      </c>
      <c r="BX8" s="807">
        <v>-1.005422587616861E-2</v>
      </c>
      <c r="BY8" s="807">
        <v>-1.0241647330289594E-2</v>
      </c>
      <c r="BZ8" s="809">
        <v>-1.0401013588663771E-2</v>
      </c>
      <c r="CA8" s="26"/>
      <c r="CB8" s="26"/>
      <c r="CC8" s="26"/>
      <c r="CD8" s="26"/>
      <c r="CE8" s="137">
        <f t="shared" si="1"/>
        <v>6.0679519448170183E-4</v>
      </c>
      <c r="CF8" s="137">
        <f t="shared" si="1"/>
        <v>1.2086162112588394E-3</v>
      </c>
      <c r="CG8" s="17">
        <f t="shared" si="1"/>
        <v>4.7747091363309346E-4</v>
      </c>
      <c r="CH8" s="17">
        <f t="shared" si="1"/>
        <v>-2.4712460940882197E-3</v>
      </c>
      <c r="CI8" s="17">
        <f t="shared" si="1"/>
        <v>-3.151800143982475E-3</v>
      </c>
      <c r="CJ8" s="17">
        <f t="shared" si="1"/>
        <v>-3.2627871563948585E-3</v>
      </c>
      <c r="CK8" s="17">
        <f t="shared" si="1"/>
        <v>-2.9236106157046193E-3</v>
      </c>
      <c r="CL8" s="17">
        <f t="shared" si="1"/>
        <v>-3.5221333151312095E-3</v>
      </c>
      <c r="CM8" s="17">
        <f t="shared" si="1"/>
        <v>-4.2892707367837013E-3</v>
      </c>
      <c r="CN8" s="17">
        <f t="shared" si="1"/>
        <v>-4.9360870382504918E-3</v>
      </c>
      <c r="CO8" s="17">
        <f t="shared" si="1"/>
        <v>-5.6670999958443602E-3</v>
      </c>
      <c r="CP8" s="17">
        <f t="shared" si="1"/>
        <v>-6.4036061820094692E-3</v>
      </c>
      <c r="CQ8" s="17">
        <f t="shared" si="1"/>
        <v>-6.5869322626989912E-3</v>
      </c>
      <c r="CR8" s="17">
        <f t="shared" si="1"/>
        <v>-6.5521770222015663E-3</v>
      </c>
      <c r="CS8" s="17">
        <f t="shared" si="1"/>
        <v>-6.2974585750003864E-3</v>
      </c>
      <c r="CT8" s="17">
        <f t="shared" si="1"/>
        <v>-5.9157056772114469E-3</v>
      </c>
      <c r="CU8" s="17">
        <f t="shared" si="0"/>
        <v>-5.5348722619903701E-3</v>
      </c>
      <c r="CV8" s="17">
        <f t="shared" si="0"/>
        <v>-5.0768266834557152E-3</v>
      </c>
      <c r="CW8" s="17">
        <f t="shared" si="0"/>
        <v>-4.6508597769967797E-3</v>
      </c>
      <c r="CX8" s="17">
        <f t="shared" si="0"/>
        <v>-4.4054110033538429E-3</v>
      </c>
      <c r="CY8" s="17">
        <f t="shared" si="0"/>
        <v>-4.1968299349800786E-3</v>
      </c>
      <c r="CZ8" s="17">
        <f t="shared" si="0"/>
        <v>-4.0871757182451285E-3</v>
      </c>
      <c r="DA8" s="17">
        <f t="shared" si="0"/>
        <v>-4.0366543594148596E-3</v>
      </c>
      <c r="DB8" s="17">
        <f t="shared" si="0"/>
        <v>-3.9282295163293457E-3</v>
      </c>
      <c r="DC8" s="17">
        <f t="shared" si="0"/>
        <v>-3.7023259743649561E-3</v>
      </c>
      <c r="DD8" s="17">
        <f t="shared" si="0"/>
        <v>-3.5062980306001246E-3</v>
      </c>
      <c r="DE8" s="17">
        <f t="shared" si="0"/>
        <v>-3.3502488072609804E-3</v>
      </c>
      <c r="DF8" s="17">
        <f t="shared" si="0"/>
        <v>-3.2074801391850649E-3</v>
      </c>
      <c r="DG8" s="17">
        <f t="shared" si="0"/>
        <v>-3.0374429609828779E-3</v>
      </c>
      <c r="DH8" s="17">
        <f t="shared" si="0"/>
        <v>-2.8711024473117852E-3</v>
      </c>
      <c r="DI8" s="17">
        <f t="shared" si="0"/>
        <v>-2.664634770879748E-3</v>
      </c>
      <c r="DJ8" s="17">
        <f t="shared" si="0"/>
        <v>-2.4035245289570906E-3</v>
      </c>
      <c r="DK8" s="17">
        <f t="shared" si="0"/>
        <v>-2.1150203792107414E-3</v>
      </c>
      <c r="DL8" s="17">
        <f t="shared" si="0"/>
        <v>-1.8467628037742434E-3</v>
      </c>
      <c r="DM8" s="17">
        <f t="shared" si="0"/>
        <v>-1.4771267227727813E-3</v>
      </c>
      <c r="DN8" s="17">
        <f t="shared" si="0"/>
        <v>-1.1286835638280868E-3</v>
      </c>
      <c r="DO8" s="17">
        <f t="shared" si="0"/>
        <v>-7.4891464534021512E-4</v>
      </c>
      <c r="DP8" s="17">
        <f t="shared" si="0"/>
        <v>-4.3237473957408179E-4</v>
      </c>
      <c r="DQ8" s="17">
        <f t="shared" si="0"/>
        <v>-1.6584062616259443E-4</v>
      </c>
      <c r="DR8" s="18">
        <f t="shared" si="0"/>
        <v>7.9636781295217007E-5</v>
      </c>
      <c r="DS8" s="18">
        <f t="shared" si="0"/>
        <v>3.3892941703156376E-4</v>
      </c>
      <c r="DT8" s="18">
        <f t="shared" si="0"/>
        <v>6.6451798209166135E-4</v>
      </c>
      <c r="DU8" s="18">
        <f t="shared" si="0"/>
        <v>9.9050378418966134E-4</v>
      </c>
      <c r="DV8" s="18">
        <f t="shared" si="0"/>
        <v>1.2612383886901335E-3</v>
      </c>
      <c r="DW8" s="18">
        <f t="shared" si="0"/>
        <v>1.4020453881339046E-3</v>
      </c>
      <c r="DX8" s="18">
        <f t="shared" si="0"/>
        <v>1.4790404925247858E-3</v>
      </c>
      <c r="DY8" s="18">
        <f t="shared" si="0"/>
        <v>1.5137640509957639E-3</v>
      </c>
      <c r="DZ8" s="17">
        <f t="shared" si="0"/>
        <v>1.51208619909457E-3</v>
      </c>
      <c r="EA8" s="17">
        <f t="shared" si="0"/>
        <v>1.4404904671760921E-3</v>
      </c>
      <c r="EB8" s="19">
        <f t="shared" si="0"/>
        <v>1.3372355749720899E-3</v>
      </c>
    </row>
    <row r="9" spans="1:132" s="6" customFormat="1" ht="15.75" customHeight="1" thickBot="1" x14ac:dyDescent="0.3">
      <c r="B9" s="881"/>
      <c r="C9" s="813">
        <v>7.0000000000000001E-3</v>
      </c>
      <c r="D9" s="814"/>
      <c r="E9" s="814"/>
      <c r="F9" s="814"/>
      <c r="G9" s="814"/>
      <c r="H9" s="814"/>
      <c r="I9" s="814"/>
      <c r="J9" s="814"/>
      <c r="K9" s="814"/>
      <c r="L9" s="814"/>
      <c r="M9" s="814"/>
      <c r="N9" s="814"/>
      <c r="O9" s="814"/>
      <c r="P9" s="814"/>
      <c r="Q9" s="814"/>
      <c r="R9" s="814"/>
      <c r="S9" s="814"/>
      <c r="T9" s="814"/>
      <c r="U9" s="814"/>
      <c r="V9" s="814"/>
      <c r="W9" s="814"/>
      <c r="X9" s="814"/>
      <c r="Y9" s="814"/>
      <c r="Z9" s="814"/>
      <c r="AA9" s="814"/>
      <c r="AB9" s="831"/>
      <c r="AC9" s="831">
        <v>3.5090792403355553E-4</v>
      </c>
      <c r="AD9" s="831">
        <v>7.3562828799561553E-4</v>
      </c>
      <c r="AE9" s="814">
        <v>-1.1122330341645226E-4</v>
      </c>
      <c r="AF9" s="814">
        <v>-2.9735657447390318E-3</v>
      </c>
      <c r="AG9" s="814">
        <v>-3.5877572218084575E-3</v>
      </c>
      <c r="AH9" s="814">
        <v>-3.8233620255778977E-3</v>
      </c>
      <c r="AI9" s="814">
        <v>-3.6150103565567582E-3</v>
      </c>
      <c r="AJ9" s="814">
        <v>-4.4082649885495151E-3</v>
      </c>
      <c r="AK9" s="814">
        <v>-5.3631849817255828E-3</v>
      </c>
      <c r="AL9" s="814">
        <v>-6.2660464832269003E-3</v>
      </c>
      <c r="AM9" s="814">
        <v>-7.3262092574991056E-3</v>
      </c>
      <c r="AN9" s="814">
        <v>-8.4726397570770162E-3</v>
      </c>
      <c r="AO9" s="814">
        <v>-9.085621454034104E-3</v>
      </c>
      <c r="AP9" s="814">
        <v>-9.5486197551647167E-3</v>
      </c>
      <c r="AQ9" s="814">
        <v>-9.8378041019271945E-3</v>
      </c>
      <c r="AR9" s="814">
        <v>-1.0031453694775039E-2</v>
      </c>
      <c r="AS9" s="814">
        <v>-1.023478551324708E-2</v>
      </c>
      <c r="AT9" s="814">
        <v>-1.0365479988000359E-2</v>
      </c>
      <c r="AU9" s="814">
        <v>-1.0530083809270091E-2</v>
      </c>
      <c r="AV9" s="814">
        <v>-1.0859823148913234E-2</v>
      </c>
      <c r="AW9" s="814">
        <v>-1.1240179448203658E-2</v>
      </c>
      <c r="AX9" s="814">
        <v>-1.1711075994317144E-2</v>
      </c>
      <c r="AY9" s="814">
        <v>-1.2271820006859474E-2</v>
      </c>
      <c r="AZ9" s="814">
        <v>-1.2742702177474613E-2</v>
      </c>
      <c r="BA9" s="814">
        <v>-1.3131891777558968E-2</v>
      </c>
      <c r="BB9" s="814">
        <v>-1.3539837680982575E-2</v>
      </c>
      <c r="BC9" s="814">
        <v>-1.3932209282840557E-2</v>
      </c>
      <c r="BD9" s="814">
        <v>-1.43518050549587E-2</v>
      </c>
      <c r="BE9" s="814">
        <v>-1.4742981115466985E-2</v>
      </c>
      <c r="BF9" s="814">
        <v>-1.513519501393909E-2</v>
      </c>
      <c r="BG9" s="814">
        <v>-1.5499680324173676E-2</v>
      </c>
      <c r="BH9" s="814">
        <v>-1.5798471371457679E-2</v>
      </c>
      <c r="BI9" s="814">
        <v>-1.6044685954337001E-2</v>
      </c>
      <c r="BJ9" s="814">
        <v>-1.626874283567098E-2</v>
      </c>
      <c r="BK9" s="814">
        <v>-1.6358702601533548E-2</v>
      </c>
      <c r="BL9" s="814">
        <v>-1.6436562329682908E-2</v>
      </c>
      <c r="BM9" s="814">
        <v>-1.6479309408131027E-2</v>
      </c>
      <c r="BN9" s="814">
        <v>-1.6552895698597386E-2</v>
      </c>
      <c r="BO9" s="814">
        <v>-1.6649284172079837E-2</v>
      </c>
      <c r="BP9" s="814">
        <v>-1.6758086454346455E-2</v>
      </c>
      <c r="BQ9" s="814">
        <v>-1.6848863926317598E-2</v>
      </c>
      <c r="BR9" s="814">
        <v>-1.6854814924279649E-2</v>
      </c>
      <c r="BS9" s="814">
        <v>-1.6855831861409931E-2</v>
      </c>
      <c r="BT9" s="814">
        <v>-1.6914153695376383E-2</v>
      </c>
      <c r="BU9" s="814">
        <v>-1.7098746096889578E-2</v>
      </c>
      <c r="BV9" s="814">
        <v>-1.7296181501115032E-2</v>
      </c>
      <c r="BW9" s="814">
        <v>-1.7544364070076951E-2</v>
      </c>
      <c r="BX9" s="814">
        <v>-1.7813264338588014E-2</v>
      </c>
      <c r="BY9" s="814">
        <v>-1.8153785683443113E-2</v>
      </c>
      <c r="BZ9" s="832">
        <v>-1.846627222219574E-2</v>
      </c>
      <c r="CA9" s="26"/>
      <c r="CB9" s="26"/>
      <c r="CC9" s="26"/>
      <c r="CD9" s="26"/>
      <c r="CE9" s="138">
        <f t="shared" si="1"/>
        <v>6.0679519448170183E-4</v>
      </c>
      <c r="CF9" s="138">
        <f t="shared" si="1"/>
        <v>1.2086162112588394E-3</v>
      </c>
      <c r="CG9" s="22">
        <f t="shared" si="1"/>
        <v>4.7747091363309346E-4</v>
      </c>
      <c r="CH9" s="22">
        <f t="shared" si="1"/>
        <v>-2.4712460940882197E-3</v>
      </c>
      <c r="CI9" s="22">
        <f t="shared" si="1"/>
        <v>-3.151800143982475E-3</v>
      </c>
      <c r="CJ9" s="22">
        <f t="shared" si="1"/>
        <v>-3.2627871565214517E-3</v>
      </c>
      <c r="CK9" s="22">
        <f t="shared" si="1"/>
        <v>-2.9371553852511889E-3</v>
      </c>
      <c r="CL9" s="22">
        <f t="shared" si="1"/>
        <v>-3.6399277598694879E-3</v>
      </c>
      <c r="CM9" s="22">
        <f t="shared" si="1"/>
        <v>-4.5182604189584197E-3</v>
      </c>
      <c r="CN9" s="22">
        <f t="shared" si="1"/>
        <v>-5.3161391726688767E-3</v>
      </c>
      <c r="CO9" s="22">
        <f t="shared" si="1"/>
        <v>-6.268127861609879E-3</v>
      </c>
      <c r="CP9" s="22">
        <f t="shared" si="1"/>
        <v>-7.286308022240201E-3</v>
      </c>
      <c r="CQ9" s="22">
        <f t="shared" si="1"/>
        <v>-7.7345188276961019E-3</v>
      </c>
      <c r="CR9" s="22">
        <f t="shared" si="1"/>
        <v>-7.9741871118070018E-3</v>
      </c>
      <c r="CS9" s="22">
        <f t="shared" si="1"/>
        <v>-8.002838703791787E-3</v>
      </c>
      <c r="CT9" s="22">
        <f t="shared" si="1"/>
        <v>-7.9091876947188222E-3</v>
      </c>
      <c r="CU9" s="22">
        <f t="shared" si="0"/>
        <v>-7.8074154623519743E-3</v>
      </c>
      <c r="CV9" s="22">
        <f t="shared" si="0"/>
        <v>-7.6243811273974393E-3</v>
      </c>
      <c r="CW9" s="22">
        <f t="shared" si="0"/>
        <v>-7.4741281518447833E-3</v>
      </c>
      <c r="CX9" s="22">
        <f t="shared" si="0"/>
        <v>-7.4884535611116076E-3</v>
      </c>
      <c r="CY9" s="22">
        <f t="shared" si="0"/>
        <v>-7.5469010677121084E-3</v>
      </c>
      <c r="CZ9" s="22">
        <f t="shared" si="0"/>
        <v>-7.6861202011684893E-3</v>
      </c>
      <c r="DA9" s="22">
        <f t="shared" si="0"/>
        <v>-7.9071387361414613E-3</v>
      </c>
      <c r="DB9" s="22">
        <f t="shared" si="0"/>
        <v>-8.0284475594659399E-3</v>
      </c>
      <c r="DC9" s="22">
        <f t="shared" si="0"/>
        <v>-8.0621735039227704E-3</v>
      </c>
      <c r="DD9" s="22">
        <f t="shared" si="0"/>
        <v>-8.1176174274422142E-3</v>
      </c>
      <c r="DE9" s="22">
        <f t="shared" si="0"/>
        <v>-8.1657153008920513E-3</v>
      </c>
      <c r="DF9" s="22">
        <f t="shared" si="0"/>
        <v>-8.2496359526256779E-3</v>
      </c>
      <c r="DG9" s="22">
        <f t="shared" si="0"/>
        <v>-8.3066639880359505E-3</v>
      </c>
      <c r="DH9" s="22">
        <f t="shared" si="0"/>
        <v>-8.3682237254451841E-3</v>
      </c>
      <c r="DI9" s="22">
        <f t="shared" si="0"/>
        <v>-8.4008131663649566E-3</v>
      </c>
      <c r="DJ9" s="22">
        <f t="shared" si="0"/>
        <v>-8.3638901786643738E-3</v>
      </c>
      <c r="DK9" s="22">
        <f t="shared" si="0"/>
        <v>-8.2761939097754367E-3</v>
      </c>
      <c r="DL9" s="22">
        <f t="shared" si="0"/>
        <v>-8.181400507977693E-3</v>
      </c>
      <c r="DM9" s="22">
        <f t="shared" si="0"/>
        <v>-7.9825764776662311E-3</v>
      </c>
      <c r="DN9" s="22">
        <f t="shared" si="0"/>
        <v>-7.8015179088781195E-3</v>
      </c>
      <c r="DO9" s="22">
        <f t="shared" si="0"/>
        <v>-7.6051657344473611E-3</v>
      </c>
      <c r="DP9" s="22">
        <f t="shared" si="0"/>
        <v>-7.448962935351966E-3</v>
      </c>
      <c r="DQ9" s="22">
        <f t="shared" si="0"/>
        <v>-7.3278759848627861E-3</v>
      </c>
      <c r="DR9" s="23">
        <f t="shared" si="0"/>
        <v>-7.2310580372693944E-3</v>
      </c>
      <c r="DS9" s="23">
        <f t="shared" si="0"/>
        <v>-7.1292259807880509E-3</v>
      </c>
      <c r="DT9" s="23">
        <f t="shared" si="0"/>
        <v>-6.9494152473230097E-3</v>
      </c>
      <c r="DU9" s="23">
        <f t="shared" si="0"/>
        <v>-6.7718856297198093E-3</v>
      </c>
      <c r="DV9" s="23">
        <f t="shared" si="0"/>
        <v>-6.6635167384320459E-3</v>
      </c>
      <c r="DW9" s="23">
        <f t="shared" si="0"/>
        <v>-6.6862367942990275E-3</v>
      </c>
      <c r="DX9" s="23">
        <f t="shared" si="0"/>
        <v>-6.733656411712835E-3</v>
      </c>
      <c r="DY9" s="23">
        <f t="shared" si="0"/>
        <v>-6.8347887457678169E-3</v>
      </c>
      <c r="DZ9" s="22">
        <f t="shared" si="0"/>
        <v>-6.9665622170281827E-3</v>
      </c>
      <c r="EA9" s="22">
        <f t="shared" si="0"/>
        <v>-7.1774952679545811E-3</v>
      </c>
      <c r="EB9" s="24">
        <f t="shared" si="0"/>
        <v>-7.4268888336900263E-3</v>
      </c>
    </row>
    <row r="10" spans="1:132" s="6" customFormat="1" ht="15" customHeight="1" x14ac:dyDescent="0.25">
      <c r="B10" s="882" t="s">
        <v>32</v>
      </c>
      <c r="C10" s="823">
        <v>1.6E-2</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5"/>
      <c r="AC10" s="826">
        <v>6.0679519448170183E-4</v>
      </c>
      <c r="AD10" s="826">
        <v>1.2086162112588394E-3</v>
      </c>
      <c r="AE10" s="826">
        <v>4.7747091363309346E-4</v>
      </c>
      <c r="AF10" s="826">
        <v>-2.4712460940882197E-3</v>
      </c>
      <c r="AG10" s="826">
        <v>-3.151800143982475E-3</v>
      </c>
      <c r="AH10" s="826">
        <v>-3.2627871563948585E-3</v>
      </c>
      <c r="AI10" s="826">
        <v>-2.9021279872451511E-3</v>
      </c>
      <c r="AJ10" s="826">
        <v>-3.3457361730685198E-3</v>
      </c>
      <c r="AK10" s="826">
        <v>-3.8745254844553823E-3</v>
      </c>
      <c r="AL10" s="826">
        <v>-4.2106579053521886E-3</v>
      </c>
      <c r="AM10" s="826">
        <v>-4.5288939446493093E-3</v>
      </c>
      <c r="AN10" s="826">
        <v>-4.7697444723809879E-3</v>
      </c>
      <c r="AO10" s="826">
        <v>-4.4473800462158652E-3</v>
      </c>
      <c r="AP10" s="826">
        <v>-3.900842457586845E-3</v>
      </c>
      <c r="AQ10" s="826">
        <v>-3.137555857279678E-3</v>
      </c>
      <c r="AR10" s="826">
        <v>-2.2753591672107498E-3</v>
      </c>
      <c r="AS10" s="826">
        <v>-1.413598236822966E-3</v>
      </c>
      <c r="AT10" s="826">
        <v>-4.9276687348379089E-4</v>
      </c>
      <c r="AU10" s="826">
        <v>4.0416353515426717E-4</v>
      </c>
      <c r="AV10" s="826">
        <v>1.1306791366994251E-3</v>
      </c>
      <c r="AW10" s="826">
        <v>1.747932804336827E-3</v>
      </c>
      <c r="AX10" s="826">
        <v>2.3209978141955911E-3</v>
      </c>
      <c r="AY10" s="826">
        <v>2.7930494427182151E-3</v>
      </c>
      <c r="AZ10" s="826">
        <v>3.3315054448298242E-3</v>
      </c>
      <c r="BA10" s="826">
        <v>3.9503603547792754E-3</v>
      </c>
      <c r="BB10" s="826">
        <v>4.5149963124576642E-3</v>
      </c>
      <c r="BC10" s="826">
        <v>5.02838441487094E-3</v>
      </c>
      <c r="BD10" s="826">
        <v>5.5554078288026776E-3</v>
      </c>
      <c r="BE10" s="826">
        <v>6.0636046196450577E-3</v>
      </c>
      <c r="BF10" s="826">
        <v>6.5625744591381596E-3</v>
      </c>
      <c r="BG10" s="826">
        <v>7.0598729902417168E-3</v>
      </c>
      <c r="BH10" s="826">
        <v>7.6097618372853171E-3</v>
      </c>
      <c r="BI10" s="826">
        <v>8.1435180286563158E-3</v>
      </c>
      <c r="BJ10" s="826">
        <v>8.7018880381158348E-3</v>
      </c>
      <c r="BK10" s="826">
        <v>9.3105478163361122E-3</v>
      </c>
      <c r="BL10" s="826">
        <v>9.8895372600243114E-3</v>
      </c>
      <c r="BM10" s="826">
        <v>1.0483611444129265E-2</v>
      </c>
      <c r="BN10" s="826">
        <v>1.1025241812602476E-2</v>
      </c>
      <c r="BO10" s="826">
        <v>1.15389304851512E-2</v>
      </c>
      <c r="BP10" s="826">
        <v>1.1989231100463738E-2</v>
      </c>
      <c r="BQ10" s="826">
        <v>1.2450366662973361E-2</v>
      </c>
      <c r="BR10" s="826">
        <v>1.2978318501504771E-2</v>
      </c>
      <c r="BS10" s="826">
        <v>1.3508337814235008E-2</v>
      </c>
      <c r="BT10" s="826">
        <v>1.3964141628105456E-2</v>
      </c>
      <c r="BU10" s="826">
        <v>1.4274368492467701E-2</v>
      </c>
      <c r="BV10" s="826">
        <v>1.456287615083092E-2</v>
      </c>
      <c r="BW10" s="826">
        <v>1.4815512376756143E-2</v>
      </c>
      <c r="BX10" s="826">
        <v>1.5019924249900771E-2</v>
      </c>
      <c r="BY10" s="826">
        <v>1.5159585447179658E-2</v>
      </c>
      <c r="BZ10" s="827">
        <v>1.5313712579814995E-2</v>
      </c>
      <c r="CA10" s="139"/>
      <c r="CB10" s="139"/>
      <c r="CC10" s="139"/>
      <c r="CD10" s="139"/>
    </row>
    <row r="11" spans="1:132" s="6" customFormat="1" x14ac:dyDescent="0.25">
      <c r="B11" s="880"/>
      <c r="C11" s="806">
        <v>1.2999999999999999E-2</v>
      </c>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10"/>
      <c r="AC11" s="811">
        <v>6.0679519448170183E-4</v>
      </c>
      <c r="AD11" s="811">
        <v>1.2086162112588394E-3</v>
      </c>
      <c r="AE11" s="811">
        <v>4.7747091363309346E-4</v>
      </c>
      <c r="AF11" s="811">
        <v>-2.4712460940882197E-3</v>
      </c>
      <c r="AG11" s="811">
        <v>-3.151800143982475E-3</v>
      </c>
      <c r="AH11" s="811">
        <v>-3.2627871563948585E-3</v>
      </c>
      <c r="AI11" s="811">
        <v>-2.9046398656935313E-3</v>
      </c>
      <c r="AJ11" s="811">
        <v>-3.421793335565998E-3</v>
      </c>
      <c r="AK11" s="811">
        <v>-4.0751419065786221E-3</v>
      </c>
      <c r="AL11" s="811">
        <v>-4.5904180642156178E-3</v>
      </c>
      <c r="AM11" s="811">
        <v>-5.1139042403693935E-3</v>
      </c>
      <c r="AN11" s="811">
        <v>-5.6068802069624835E-3</v>
      </c>
      <c r="AO11" s="811">
        <v>-5.5099492600270139E-3</v>
      </c>
      <c r="AP11" s="811">
        <v>-5.189707484613143E-3</v>
      </c>
      <c r="AQ11" s="811">
        <v>-4.6644002816414454E-3</v>
      </c>
      <c r="AR11" s="811">
        <v>-4.0355936709945417E-3</v>
      </c>
      <c r="AS11" s="811">
        <v>-3.3941882445636395E-3</v>
      </c>
      <c r="AT11" s="811">
        <v>-2.6939686419293896E-3</v>
      </c>
      <c r="AU11" s="811">
        <v>-2.0166638960964212E-3</v>
      </c>
      <c r="AV11" s="811">
        <v>-1.5088410303182587E-3</v>
      </c>
      <c r="AW11" s="811">
        <v>-1.0715275198410756E-3</v>
      </c>
      <c r="AX11" s="811">
        <v>-7.0515336294099673E-4</v>
      </c>
      <c r="AY11" s="811">
        <v>-4.2748399226322231E-4</v>
      </c>
      <c r="AZ11" s="811">
        <v>-9.6796583123837099E-5</v>
      </c>
      <c r="BA11" s="811">
        <v>3.3201651297740109E-4</v>
      </c>
      <c r="BB11" s="811">
        <v>7.2987615020950192E-4</v>
      </c>
      <c r="BC11" s="811">
        <v>1.0768178132742612E-3</v>
      </c>
      <c r="BD11" s="811">
        <v>1.4038541307559438E-3</v>
      </c>
      <c r="BE11" s="811">
        <v>1.7664918786927664E-3</v>
      </c>
      <c r="BF11" s="811">
        <v>2.1177700463964333E-3</v>
      </c>
      <c r="BG11" s="811">
        <v>2.4885104368598532E-3</v>
      </c>
      <c r="BH11" s="811">
        <v>2.8874505202930167E-3</v>
      </c>
      <c r="BI11" s="811">
        <v>3.3182992975581416E-3</v>
      </c>
      <c r="BJ11" s="811">
        <v>3.77747541447504E-3</v>
      </c>
      <c r="BK11" s="811">
        <v>4.296113865091572E-3</v>
      </c>
      <c r="BL11" s="811">
        <v>4.7884226301867783E-3</v>
      </c>
      <c r="BM11" s="811">
        <v>5.271973569840549E-3</v>
      </c>
      <c r="BN11" s="811">
        <v>5.7181164733585144E-3</v>
      </c>
      <c r="BO11" s="811">
        <v>6.1185721033845397E-3</v>
      </c>
      <c r="BP11" s="811">
        <v>6.4756956865985316E-3</v>
      </c>
      <c r="BQ11" s="811">
        <v>6.8445715950763986E-3</v>
      </c>
      <c r="BR11" s="811">
        <v>7.2866554977304709E-3</v>
      </c>
      <c r="BS11" s="811">
        <v>7.71632794088839E-3</v>
      </c>
      <c r="BT11" s="811">
        <v>8.0969936298580236E-3</v>
      </c>
      <c r="BU11" s="811">
        <v>8.3365846452363168E-3</v>
      </c>
      <c r="BV11" s="811">
        <v>8.5279543589071582E-3</v>
      </c>
      <c r="BW11" s="811">
        <v>8.6913468310381714E-3</v>
      </c>
      <c r="BX11" s="811">
        <v>8.8321992520048465E-3</v>
      </c>
      <c r="BY11" s="811">
        <v>8.8745760922933903E-3</v>
      </c>
      <c r="BZ11" s="812">
        <v>8.9199111533454778E-3</v>
      </c>
      <c r="CA11" s="139"/>
      <c r="CB11" s="139"/>
      <c r="CC11" s="139"/>
      <c r="CD11" s="139"/>
    </row>
    <row r="12" spans="1:132" s="6" customFormat="1" x14ac:dyDescent="0.25">
      <c r="B12" s="880"/>
      <c r="C12" s="806">
        <v>0.01</v>
      </c>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10"/>
      <c r="AC12" s="811">
        <v>6.0679519448170183E-4</v>
      </c>
      <c r="AD12" s="811">
        <v>1.2086162112588394E-3</v>
      </c>
      <c r="AE12" s="811">
        <v>4.7747091363309346E-4</v>
      </c>
      <c r="AF12" s="811">
        <v>-2.4712460940882197E-3</v>
      </c>
      <c r="AG12" s="811">
        <v>-3.151800143982475E-3</v>
      </c>
      <c r="AH12" s="811">
        <v>-3.2627871563948585E-3</v>
      </c>
      <c r="AI12" s="811">
        <v>-2.9236106157046193E-3</v>
      </c>
      <c r="AJ12" s="811">
        <v>-3.5221333151312095E-3</v>
      </c>
      <c r="AK12" s="811">
        <v>-4.2892707367837013E-3</v>
      </c>
      <c r="AL12" s="811">
        <v>-4.9360870382504918E-3</v>
      </c>
      <c r="AM12" s="811">
        <v>-5.6670999958443602E-3</v>
      </c>
      <c r="AN12" s="811">
        <v>-6.4036061820094692E-3</v>
      </c>
      <c r="AO12" s="811">
        <v>-6.5869322626989912E-3</v>
      </c>
      <c r="AP12" s="811">
        <v>-6.5521770222015663E-3</v>
      </c>
      <c r="AQ12" s="811">
        <v>-6.2974585750003864E-3</v>
      </c>
      <c r="AR12" s="811">
        <v>-5.9157056772114469E-3</v>
      </c>
      <c r="AS12" s="811">
        <v>-5.5348722619903701E-3</v>
      </c>
      <c r="AT12" s="811">
        <v>-5.0768266834557152E-3</v>
      </c>
      <c r="AU12" s="811">
        <v>-4.6508597769967797E-3</v>
      </c>
      <c r="AV12" s="811">
        <v>-4.4054110033538429E-3</v>
      </c>
      <c r="AW12" s="811">
        <v>-4.1968299349800786E-3</v>
      </c>
      <c r="AX12" s="811">
        <v>-4.0871757182451285E-3</v>
      </c>
      <c r="AY12" s="811">
        <v>-4.0366543594148596E-3</v>
      </c>
      <c r="AZ12" s="811">
        <v>-3.9282295163293457E-3</v>
      </c>
      <c r="BA12" s="811">
        <v>-3.7023259743649561E-3</v>
      </c>
      <c r="BB12" s="811">
        <v>-3.5062980306001246E-3</v>
      </c>
      <c r="BC12" s="811">
        <v>-3.3502488072609804E-3</v>
      </c>
      <c r="BD12" s="811">
        <v>-3.2074801391850649E-3</v>
      </c>
      <c r="BE12" s="811">
        <v>-3.0374429609828779E-3</v>
      </c>
      <c r="BF12" s="811">
        <v>-2.8711024473117852E-3</v>
      </c>
      <c r="BG12" s="811">
        <v>-2.664634770879748E-3</v>
      </c>
      <c r="BH12" s="811">
        <v>-2.4035245289570906E-3</v>
      </c>
      <c r="BI12" s="811">
        <v>-2.1150203792107414E-3</v>
      </c>
      <c r="BJ12" s="811">
        <v>-1.8467628037742434E-3</v>
      </c>
      <c r="BK12" s="811">
        <v>-1.4771267227727813E-3</v>
      </c>
      <c r="BL12" s="811">
        <v>-1.1286835638280868E-3</v>
      </c>
      <c r="BM12" s="811">
        <v>-7.4891464534021512E-4</v>
      </c>
      <c r="BN12" s="811">
        <v>-4.3237473957408179E-4</v>
      </c>
      <c r="BO12" s="811">
        <v>-1.6584062616259443E-4</v>
      </c>
      <c r="BP12" s="811">
        <v>7.9636781295217007E-5</v>
      </c>
      <c r="BQ12" s="811">
        <v>3.3892941703156376E-4</v>
      </c>
      <c r="BR12" s="811">
        <v>6.6451798209166135E-4</v>
      </c>
      <c r="BS12" s="811">
        <v>9.9050378418966134E-4</v>
      </c>
      <c r="BT12" s="811">
        <v>1.2612383886901335E-3</v>
      </c>
      <c r="BU12" s="811">
        <v>1.4020453881339046E-3</v>
      </c>
      <c r="BV12" s="811">
        <v>1.4790404925247858E-3</v>
      </c>
      <c r="BW12" s="811">
        <v>1.5137640509957639E-3</v>
      </c>
      <c r="BX12" s="811">
        <v>1.51208619909457E-3</v>
      </c>
      <c r="BY12" s="811">
        <v>1.4404904671760921E-3</v>
      </c>
      <c r="BZ12" s="812">
        <v>1.3372355749720899E-3</v>
      </c>
      <c r="CA12" s="139"/>
      <c r="CB12" s="139"/>
      <c r="CC12" s="139"/>
      <c r="CD12" s="139"/>
    </row>
    <row r="13" spans="1:132" s="6" customFormat="1" ht="15.75" thickBot="1" x14ac:dyDescent="0.3">
      <c r="B13" s="881"/>
      <c r="C13" s="813">
        <v>7.0000000000000001E-3</v>
      </c>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5"/>
      <c r="AC13" s="816">
        <v>6.0679519448170183E-4</v>
      </c>
      <c r="AD13" s="816">
        <v>1.2086162112588394E-3</v>
      </c>
      <c r="AE13" s="816">
        <v>4.7747091363309346E-4</v>
      </c>
      <c r="AF13" s="816">
        <v>-2.4712460940882197E-3</v>
      </c>
      <c r="AG13" s="816">
        <v>-3.151800143982475E-3</v>
      </c>
      <c r="AH13" s="816">
        <v>-3.2627871565214517E-3</v>
      </c>
      <c r="AI13" s="816">
        <v>-2.9371553852511889E-3</v>
      </c>
      <c r="AJ13" s="816">
        <v>-3.6399277598694879E-3</v>
      </c>
      <c r="AK13" s="816">
        <v>-4.5182604189584197E-3</v>
      </c>
      <c r="AL13" s="816">
        <v>-5.3161391726688767E-3</v>
      </c>
      <c r="AM13" s="816">
        <v>-6.268127861609879E-3</v>
      </c>
      <c r="AN13" s="816">
        <v>-7.286308022240201E-3</v>
      </c>
      <c r="AO13" s="816">
        <v>-7.7345188276961019E-3</v>
      </c>
      <c r="AP13" s="816">
        <v>-7.9741871118070018E-3</v>
      </c>
      <c r="AQ13" s="816">
        <v>-8.002838703791787E-3</v>
      </c>
      <c r="AR13" s="816">
        <v>-7.9091876947188222E-3</v>
      </c>
      <c r="AS13" s="816">
        <v>-7.8074154623519743E-3</v>
      </c>
      <c r="AT13" s="816">
        <v>-7.6243811273974393E-3</v>
      </c>
      <c r="AU13" s="816">
        <v>-7.4741281518447833E-3</v>
      </c>
      <c r="AV13" s="816">
        <v>-7.4884535611116076E-3</v>
      </c>
      <c r="AW13" s="816">
        <v>-7.5469010677121084E-3</v>
      </c>
      <c r="AX13" s="816">
        <v>-7.6861202011684893E-3</v>
      </c>
      <c r="AY13" s="816">
        <v>-7.9071387361414613E-3</v>
      </c>
      <c r="AZ13" s="816">
        <v>-8.0284475594659399E-3</v>
      </c>
      <c r="BA13" s="816">
        <v>-8.0621735039227704E-3</v>
      </c>
      <c r="BB13" s="816">
        <v>-8.1176174274422142E-3</v>
      </c>
      <c r="BC13" s="816">
        <v>-8.1657153008920513E-3</v>
      </c>
      <c r="BD13" s="816">
        <v>-8.2496359526256779E-3</v>
      </c>
      <c r="BE13" s="816">
        <v>-8.3066639880359505E-3</v>
      </c>
      <c r="BF13" s="816">
        <v>-8.3682237254451841E-3</v>
      </c>
      <c r="BG13" s="816">
        <v>-8.4008131663649566E-3</v>
      </c>
      <c r="BH13" s="816">
        <v>-8.3638901786643738E-3</v>
      </c>
      <c r="BI13" s="816">
        <v>-8.2761939097754367E-3</v>
      </c>
      <c r="BJ13" s="816">
        <v>-8.181400507977693E-3</v>
      </c>
      <c r="BK13" s="816">
        <v>-7.9825764776662311E-3</v>
      </c>
      <c r="BL13" s="816">
        <v>-7.8015179088781195E-3</v>
      </c>
      <c r="BM13" s="816">
        <v>-7.6051657344473611E-3</v>
      </c>
      <c r="BN13" s="816">
        <v>-7.448962935351966E-3</v>
      </c>
      <c r="BO13" s="816">
        <v>-7.3278759848627861E-3</v>
      </c>
      <c r="BP13" s="816">
        <v>-7.2310580372693944E-3</v>
      </c>
      <c r="BQ13" s="816">
        <v>-7.1292259807880509E-3</v>
      </c>
      <c r="BR13" s="816">
        <v>-6.9494152473230097E-3</v>
      </c>
      <c r="BS13" s="816">
        <v>-6.7718856297198093E-3</v>
      </c>
      <c r="BT13" s="816">
        <v>-6.6635167384320459E-3</v>
      </c>
      <c r="BU13" s="816">
        <v>-6.6862367942990275E-3</v>
      </c>
      <c r="BV13" s="816">
        <v>-6.733656411712835E-3</v>
      </c>
      <c r="BW13" s="816">
        <v>-6.8347887457678169E-3</v>
      </c>
      <c r="BX13" s="816">
        <v>-6.9665622170281827E-3</v>
      </c>
      <c r="BY13" s="816">
        <v>-7.1774952679545811E-3</v>
      </c>
      <c r="BZ13" s="817">
        <v>-7.4268888336900263E-3</v>
      </c>
      <c r="CA13" s="139"/>
      <c r="CB13" s="139"/>
      <c r="CC13" s="139"/>
      <c r="CD13" s="139"/>
    </row>
    <row r="14" spans="1:132" s="733" customFormat="1" x14ac:dyDescent="0.25">
      <c r="B14" s="734" t="s">
        <v>2</v>
      </c>
      <c r="C14" s="735">
        <f t="shared" ref="C14:C19" si="2">C4</f>
        <v>0</v>
      </c>
      <c r="D14" s="755"/>
      <c r="E14" s="755"/>
      <c r="F14" s="755"/>
      <c r="G14" s="755"/>
      <c r="H14" s="755"/>
      <c r="I14" s="755"/>
      <c r="J14" s="755"/>
      <c r="K14" s="755"/>
      <c r="L14" s="755"/>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row>
    <row r="15" spans="1:132" s="733" customFormat="1" x14ac:dyDescent="0.25">
      <c r="B15" s="734"/>
      <c r="C15" s="735" t="str">
        <f t="shared" si="2"/>
        <v xml:space="preserve">Observé </v>
      </c>
      <c r="D15" s="755"/>
      <c r="E15" s="755"/>
      <c r="F15" s="736">
        <f>F5</f>
        <v>3.0083390155726253E-3</v>
      </c>
      <c r="G15" s="755"/>
      <c r="H15" s="755"/>
      <c r="I15" s="755"/>
      <c r="J15" s="755"/>
      <c r="K15" s="755"/>
      <c r="L15" s="755"/>
      <c r="M15" s="756"/>
      <c r="N15" s="756"/>
      <c r="O15" s="756"/>
      <c r="P15" s="756"/>
      <c r="Q15" s="756"/>
      <c r="R15" s="756"/>
      <c r="S15" s="756"/>
      <c r="T15" s="756"/>
      <c r="U15" s="756"/>
      <c r="V15" s="756"/>
      <c r="W15" s="756"/>
      <c r="X15" s="736"/>
      <c r="Y15" s="736">
        <f>Y5</f>
        <v>3.5090792403355553E-4</v>
      </c>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row>
    <row r="16" spans="1:132" s="733" customFormat="1" x14ac:dyDescent="0.25">
      <c r="B16" s="734"/>
      <c r="C16" s="735">
        <f t="shared" si="2"/>
        <v>1.6E-2</v>
      </c>
      <c r="D16" s="755"/>
      <c r="E16" s="755"/>
      <c r="F16" s="755"/>
      <c r="G16" s="755"/>
      <c r="H16" s="755"/>
      <c r="I16" s="755"/>
      <c r="J16" s="755"/>
      <c r="K16" s="755"/>
      <c r="L16" s="755"/>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Z16" s="736">
        <f>BZ6</f>
        <v>2.2739178196123644E-3</v>
      </c>
      <c r="EB16" s="736">
        <f>EB6</f>
        <v>1.5313712579814995E-2</v>
      </c>
    </row>
    <row r="17" spans="2:132" s="733" customFormat="1" x14ac:dyDescent="0.25">
      <c r="B17" s="734"/>
      <c r="C17" s="735">
        <f t="shared" si="2"/>
        <v>1.2999999999999999E-2</v>
      </c>
      <c r="D17" s="755"/>
      <c r="E17" s="755"/>
      <c r="F17" s="755"/>
      <c r="G17" s="755"/>
      <c r="H17" s="755"/>
      <c r="I17" s="755"/>
      <c r="J17" s="755"/>
      <c r="K17" s="755"/>
      <c r="L17" s="755"/>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row>
    <row r="18" spans="2:132" s="733" customFormat="1" x14ac:dyDescent="0.25">
      <c r="B18" s="734"/>
      <c r="C18" s="735">
        <f t="shared" si="2"/>
        <v>0.01</v>
      </c>
      <c r="D18" s="755"/>
      <c r="E18" s="755"/>
      <c r="F18" s="755"/>
      <c r="G18" s="755"/>
      <c r="H18" s="755"/>
      <c r="I18" s="755"/>
      <c r="J18" s="755"/>
      <c r="K18" s="755"/>
      <c r="L18" s="755"/>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6"/>
      <c r="BI18" s="756"/>
      <c r="BJ18" s="756"/>
      <c r="BK18" s="756"/>
      <c r="BL18" s="756"/>
      <c r="BM18" s="756"/>
      <c r="BN18" s="756"/>
      <c r="BO18" s="756"/>
      <c r="BP18" s="756"/>
      <c r="BQ18" s="756"/>
      <c r="BR18" s="756"/>
      <c r="BS18" s="756"/>
      <c r="BT18" s="756"/>
      <c r="BU18" s="756"/>
    </row>
    <row r="19" spans="2:132" s="745" customFormat="1" x14ac:dyDescent="0.25">
      <c r="C19" s="735">
        <f t="shared" si="2"/>
        <v>7.0000000000000001E-3</v>
      </c>
      <c r="D19" s="757"/>
      <c r="E19" s="757"/>
      <c r="F19" s="755"/>
      <c r="G19" s="755"/>
      <c r="H19" s="755"/>
      <c r="I19" s="755"/>
      <c r="J19" s="755"/>
      <c r="K19" s="755"/>
      <c r="L19" s="755"/>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756"/>
      <c r="BG19" s="756"/>
      <c r="BH19" s="756"/>
      <c r="BI19" s="756"/>
      <c r="BJ19" s="756"/>
      <c r="BK19" s="756"/>
      <c r="BL19" s="756"/>
      <c r="BM19" s="756"/>
      <c r="BN19" s="756"/>
      <c r="BO19" s="756"/>
      <c r="BP19" s="756"/>
      <c r="BQ19" s="756"/>
      <c r="BR19" s="756"/>
      <c r="BS19" s="756"/>
      <c r="BT19" s="756"/>
      <c r="BU19" s="756"/>
      <c r="BZ19" s="736">
        <f>BZ9</f>
        <v>-1.846627222219574E-2</v>
      </c>
      <c r="EB19" s="736">
        <f>EB9</f>
        <v>-7.4268888336900263E-3</v>
      </c>
    </row>
    <row r="20" spans="2:132" s="745" customFormat="1" x14ac:dyDescent="0.25">
      <c r="C20" s="735"/>
      <c r="D20" s="757"/>
      <c r="E20" s="757"/>
      <c r="F20" s="755"/>
      <c r="G20" s="755"/>
      <c r="H20" s="755"/>
      <c r="I20" s="755"/>
      <c r="J20" s="755"/>
      <c r="K20" s="755"/>
      <c r="L20" s="755"/>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6"/>
      <c r="BA20" s="756"/>
      <c r="BB20" s="756"/>
      <c r="BC20" s="756"/>
      <c r="BD20" s="756"/>
      <c r="BE20" s="756"/>
      <c r="BF20" s="756"/>
      <c r="BG20" s="756"/>
      <c r="BH20" s="756"/>
      <c r="BI20" s="756"/>
      <c r="BJ20" s="756"/>
      <c r="BK20" s="756"/>
      <c r="BL20" s="756"/>
      <c r="BM20" s="756"/>
      <c r="BN20" s="756"/>
      <c r="BO20" s="756"/>
      <c r="BP20" s="756"/>
      <c r="BQ20" s="756"/>
      <c r="BR20" s="756"/>
      <c r="BS20" s="756"/>
      <c r="BT20" s="756"/>
      <c r="BU20" s="756"/>
    </row>
    <row r="21" spans="2:132" customFormat="1" x14ac:dyDescent="0.25">
      <c r="C21" s="28"/>
      <c r="D21" s="87"/>
      <c r="E21" s="87"/>
      <c r="F21" s="85"/>
      <c r="G21" s="85"/>
      <c r="H21" s="85"/>
      <c r="I21" s="85"/>
      <c r="J21" s="85"/>
      <c r="K21" s="85"/>
      <c r="L21" s="85"/>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2:132" customFormat="1" x14ac:dyDescent="0.25">
      <c r="C22" s="28"/>
      <c r="D22" s="87"/>
      <c r="E22" s="87"/>
      <c r="F22" s="85"/>
      <c r="G22" s="85"/>
      <c r="H22" s="85"/>
      <c r="I22" s="85"/>
      <c r="J22" s="85"/>
      <c r="K22" s="85"/>
      <c r="L22" s="85"/>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row>
    <row r="23" spans="2:132" customFormat="1" x14ac:dyDescent="0.25">
      <c r="C23" s="28"/>
      <c r="D23" s="87"/>
      <c r="E23" s="87"/>
      <c r="F23" s="85"/>
      <c r="G23" s="85"/>
      <c r="H23" s="85"/>
      <c r="I23" s="85"/>
      <c r="J23" s="85"/>
      <c r="K23" s="85"/>
      <c r="L23" s="85"/>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row>
    <row r="33" spans="2:3" ht="18" customHeight="1" x14ac:dyDescent="0.25"/>
    <row r="47" spans="2:3" x14ac:dyDescent="0.25">
      <c r="C47"/>
    </row>
    <row r="48" spans="2:3" x14ac:dyDescent="0.25">
      <c r="B48" s="140" t="s">
        <v>34</v>
      </c>
      <c r="C48"/>
    </row>
    <row r="49" spans="2:82" ht="15.75" thickBot="1" x14ac:dyDescent="0.3"/>
    <row r="50" spans="2:82" s="6" customFormat="1" ht="15.75" thickBot="1" x14ac:dyDescent="0.3">
      <c r="B50" s="141"/>
      <c r="C50" s="9"/>
      <c r="D50" s="7">
        <v>2000</v>
      </c>
      <c r="E50" s="8">
        <v>2001</v>
      </c>
      <c r="F50" s="8">
        <v>2002</v>
      </c>
      <c r="G50" s="8">
        <v>2003</v>
      </c>
      <c r="H50" s="8">
        <v>2004</v>
      </c>
      <c r="I50" s="8">
        <v>2005</v>
      </c>
      <c r="J50" s="8">
        <v>2006</v>
      </c>
      <c r="K50" s="8">
        <v>2007</v>
      </c>
      <c r="L50" s="8">
        <v>2008</v>
      </c>
      <c r="M50" s="8">
        <v>2009</v>
      </c>
      <c r="N50" s="8">
        <v>2010</v>
      </c>
      <c r="O50" s="8">
        <v>2011</v>
      </c>
      <c r="P50" s="8">
        <v>2012</v>
      </c>
      <c r="Q50" s="8">
        <v>2013</v>
      </c>
      <c r="R50" s="8">
        <v>2014</v>
      </c>
      <c r="S50" s="8">
        <v>2015</v>
      </c>
      <c r="T50" s="8">
        <v>2016</v>
      </c>
      <c r="U50" s="8">
        <v>2017</v>
      </c>
      <c r="V50" s="8">
        <v>2018</v>
      </c>
      <c r="W50" s="8"/>
      <c r="X50" s="8"/>
      <c r="Y50" s="8"/>
      <c r="Z50" s="8"/>
      <c r="AA50" s="8"/>
      <c r="AB50" s="8"/>
      <c r="AC50" s="8">
        <v>2021</v>
      </c>
      <c r="AD50" s="8">
        <v>2022</v>
      </c>
      <c r="AE50" s="8">
        <v>2023</v>
      </c>
      <c r="AF50" s="8">
        <v>2024</v>
      </c>
      <c r="AG50" s="8">
        <v>2025</v>
      </c>
      <c r="AH50" s="8">
        <v>2026</v>
      </c>
      <c r="AI50" s="8">
        <v>2027</v>
      </c>
      <c r="AJ50" s="8">
        <v>2028</v>
      </c>
      <c r="AK50" s="8">
        <v>2029</v>
      </c>
      <c r="AL50" s="8">
        <v>2030</v>
      </c>
      <c r="AM50" s="8">
        <v>2031</v>
      </c>
      <c r="AN50" s="8">
        <v>2032</v>
      </c>
      <c r="AO50" s="8">
        <v>2033</v>
      </c>
      <c r="AP50" s="8">
        <v>2034</v>
      </c>
      <c r="AQ50" s="8">
        <v>2035</v>
      </c>
      <c r="AR50" s="8">
        <v>2036</v>
      </c>
      <c r="AS50" s="8">
        <v>2037</v>
      </c>
      <c r="AT50" s="8">
        <v>2038</v>
      </c>
      <c r="AU50" s="8">
        <v>2039</v>
      </c>
      <c r="AV50" s="8">
        <v>2040</v>
      </c>
      <c r="AW50" s="8">
        <v>2041</v>
      </c>
      <c r="AX50" s="8">
        <v>2042</v>
      </c>
      <c r="AY50" s="8">
        <v>2043</v>
      </c>
      <c r="AZ50" s="8">
        <v>2044</v>
      </c>
      <c r="BA50" s="8">
        <v>2045</v>
      </c>
      <c r="BB50" s="8">
        <v>2046</v>
      </c>
      <c r="BC50" s="8">
        <v>2047</v>
      </c>
      <c r="BD50" s="8">
        <v>2048</v>
      </c>
      <c r="BE50" s="8">
        <v>2049</v>
      </c>
      <c r="BF50" s="8">
        <v>2050</v>
      </c>
      <c r="BG50" s="8">
        <v>2051</v>
      </c>
      <c r="BH50" s="8">
        <v>2052</v>
      </c>
      <c r="BI50" s="8">
        <v>2053</v>
      </c>
      <c r="BJ50" s="8">
        <v>2054</v>
      </c>
      <c r="BK50" s="8">
        <v>2055</v>
      </c>
      <c r="BL50" s="8">
        <v>2056</v>
      </c>
      <c r="BM50" s="8">
        <v>2057</v>
      </c>
      <c r="BN50" s="8">
        <v>2058</v>
      </c>
      <c r="BO50" s="8">
        <v>2059</v>
      </c>
      <c r="BP50" s="8">
        <v>2060</v>
      </c>
      <c r="BQ50" s="8">
        <v>2061</v>
      </c>
      <c r="BR50" s="8">
        <v>2062</v>
      </c>
      <c r="BS50" s="8">
        <v>2063</v>
      </c>
      <c r="BT50" s="8">
        <v>2064</v>
      </c>
      <c r="BU50" s="8">
        <v>2065</v>
      </c>
      <c r="BV50" s="8">
        <v>2066</v>
      </c>
      <c r="BW50" s="8">
        <v>2067</v>
      </c>
      <c r="BX50" s="8">
        <v>2068</v>
      </c>
      <c r="BY50" s="8">
        <v>2069</v>
      </c>
      <c r="BZ50" s="9">
        <v>2070</v>
      </c>
      <c r="CA50" s="127"/>
      <c r="CB50" s="127"/>
      <c r="CC50" s="127"/>
      <c r="CD50" s="127"/>
    </row>
    <row r="51" spans="2:82" s="6" customFormat="1" ht="15.75" customHeight="1" x14ac:dyDescent="0.25">
      <c r="B51" s="883" t="s">
        <v>32</v>
      </c>
      <c r="C51" s="833" t="s">
        <v>352</v>
      </c>
      <c r="D51" s="62"/>
      <c r="E51" s="63"/>
      <c r="F51" s="63"/>
      <c r="G51" s="63"/>
      <c r="H51" s="63"/>
      <c r="I51" s="63"/>
      <c r="J51" s="63"/>
      <c r="K51" s="63"/>
      <c r="L51" s="63"/>
      <c r="M51" s="63"/>
      <c r="N51" s="63"/>
      <c r="O51" s="63"/>
      <c r="P51" s="63"/>
      <c r="Q51" s="63"/>
      <c r="R51" s="142"/>
      <c r="S51" s="142"/>
      <c r="T51" s="142"/>
      <c r="U51" s="142"/>
      <c r="V51" s="142"/>
      <c r="W51" s="142"/>
      <c r="X51" s="142"/>
      <c r="Y51" s="142"/>
      <c r="Z51" s="142"/>
      <c r="AA51" s="142"/>
      <c r="AB51" s="142"/>
      <c r="AC51" s="142">
        <v>3.5090792403356241E-4</v>
      </c>
      <c r="AD51" s="142">
        <v>1.2295769464706243E-3</v>
      </c>
      <c r="AE51" s="142">
        <v>-6.4287656011928626E-4</v>
      </c>
      <c r="AF51" s="142">
        <v>-2.8375997997582354E-3</v>
      </c>
      <c r="AG51" s="142">
        <v>-3.6477221781584441E-3</v>
      </c>
      <c r="AH51" s="142">
        <v>-3.7100988063625733E-3</v>
      </c>
      <c r="AI51" s="142">
        <v>-3.9480958087835111E-3</v>
      </c>
      <c r="AJ51" s="142">
        <v>-3.8878252076491775E-3</v>
      </c>
      <c r="AK51" s="142">
        <v>-4.0794797961802003E-3</v>
      </c>
      <c r="AL51" s="142">
        <v>-4.1760374002195082E-3</v>
      </c>
      <c r="AM51" s="142">
        <v>-4.6074707395159405E-3</v>
      </c>
      <c r="AN51" s="142">
        <v>-5.002127892943335E-3</v>
      </c>
      <c r="AO51" s="142">
        <v>-5.4161724925702159E-3</v>
      </c>
      <c r="AP51" s="142">
        <v>-5.6433184120925611E-3</v>
      </c>
      <c r="AQ51" s="142">
        <v>-5.7377730285735166E-3</v>
      </c>
      <c r="AR51" s="142">
        <v>-5.6859307087196035E-3</v>
      </c>
      <c r="AS51" s="142">
        <v>-5.6522601664409011E-3</v>
      </c>
      <c r="AT51" s="142">
        <v>-5.5925427888956049E-3</v>
      </c>
      <c r="AU51" s="142">
        <v>-5.5202892358617228E-3</v>
      </c>
      <c r="AV51" s="142">
        <v>-5.6137794600226469E-3</v>
      </c>
      <c r="AW51" s="142">
        <v>-5.788055175252927E-3</v>
      </c>
      <c r="AX51" s="142">
        <v>-6.0251259904054583E-3</v>
      </c>
      <c r="AY51" s="142">
        <v>-6.3629918939985498E-3</v>
      </c>
      <c r="AZ51" s="142">
        <v>-6.624193746360133E-3</v>
      </c>
      <c r="BA51" s="142">
        <v>-6.7960614496482092E-3</v>
      </c>
      <c r="BB51" s="142">
        <v>-7.0031276103534931E-3</v>
      </c>
      <c r="BC51" s="142">
        <v>-7.2353243071354417E-3</v>
      </c>
      <c r="BD51" s="142">
        <v>-7.4682254626828757E-3</v>
      </c>
      <c r="BE51" s="142">
        <v>-7.684547714392807E-3</v>
      </c>
      <c r="BF51" s="142">
        <v>-7.8632443941060639E-3</v>
      </c>
      <c r="BG51" s="142">
        <v>-8.0338396802068623E-3</v>
      </c>
      <c r="BH51" s="142">
        <v>-8.1242380671026713E-3</v>
      </c>
      <c r="BI51" s="142">
        <v>-8.1889371147180721E-3</v>
      </c>
      <c r="BJ51" s="142">
        <v>-8.2900498465904599E-3</v>
      </c>
      <c r="BK51" s="142">
        <v>-8.250520631476483E-3</v>
      </c>
      <c r="BL51" s="142">
        <v>-8.1537874584046779E-3</v>
      </c>
      <c r="BM51" s="142">
        <v>-8.0623995662984175E-3</v>
      </c>
      <c r="BN51" s="142">
        <v>-7.9744561653781708E-3</v>
      </c>
      <c r="BO51" s="142">
        <v>-7.9648243830696495E-3</v>
      </c>
      <c r="BP51" s="143">
        <v>-7.9478332553514011E-3</v>
      </c>
      <c r="BQ51" s="143">
        <v>-7.9117871638739214E-3</v>
      </c>
      <c r="BR51" s="143">
        <v>-7.8582770388006783E-3</v>
      </c>
      <c r="BS51" s="143">
        <v>-7.6150418195144835E-3</v>
      </c>
      <c r="BT51" s="143">
        <v>-7.5830077232683863E-3</v>
      </c>
      <c r="BU51" s="143">
        <v>-7.6231512566204834E-3</v>
      </c>
      <c r="BV51" s="143">
        <v>-7.7566475323777454E-3</v>
      </c>
      <c r="BW51" s="143">
        <v>-7.8712739550773868E-3</v>
      </c>
      <c r="BX51" s="144">
        <v>-8.0172810808810599E-3</v>
      </c>
      <c r="BY51" s="145">
        <v>-8.2096249167215186E-3</v>
      </c>
      <c r="BZ51" s="146">
        <v>-8.4974413596792531E-3</v>
      </c>
      <c r="CA51" s="147"/>
      <c r="CB51" s="147"/>
      <c r="CC51" s="147"/>
      <c r="CD51" s="147"/>
    </row>
    <row r="52" spans="2:82" s="6" customFormat="1" ht="15.75" thickBot="1" x14ac:dyDescent="0.3">
      <c r="B52" s="884"/>
      <c r="C52" s="834" t="s">
        <v>22</v>
      </c>
      <c r="D52" s="148"/>
      <c r="E52" s="149"/>
      <c r="F52" s="149"/>
      <c r="G52" s="149"/>
      <c r="H52" s="149"/>
      <c r="I52" s="149"/>
      <c r="J52" s="149"/>
      <c r="K52" s="149"/>
      <c r="L52" s="149"/>
      <c r="M52" s="149"/>
      <c r="N52" s="149"/>
      <c r="O52" s="149"/>
      <c r="P52" s="149"/>
      <c r="Q52" s="149"/>
      <c r="R52" s="150"/>
      <c r="S52" s="150"/>
      <c r="T52" s="150"/>
      <c r="U52" s="150"/>
      <c r="V52" s="150"/>
      <c r="W52" s="150"/>
      <c r="X52" s="150"/>
      <c r="Y52" s="150"/>
      <c r="Z52" s="150"/>
      <c r="AA52" s="150"/>
      <c r="AB52" s="150"/>
      <c r="AC52" s="150">
        <v>3.5090792403356241E-4</v>
      </c>
      <c r="AD52" s="150">
        <v>1.2295769464706243E-3</v>
      </c>
      <c r="AE52" s="150">
        <v>-6.4287656011928626E-4</v>
      </c>
      <c r="AF52" s="150">
        <v>-2.8375997997582354E-3</v>
      </c>
      <c r="AG52" s="150">
        <v>-3.6477221781584441E-3</v>
      </c>
      <c r="AH52" s="150">
        <v>-3.7100974143484018E-3</v>
      </c>
      <c r="AI52" s="150">
        <v>-3.9480950027627349E-3</v>
      </c>
      <c r="AJ52" s="150">
        <v>-5.7659109836475236E-3</v>
      </c>
      <c r="AK52" s="150">
        <v>-7.0875618186022823E-3</v>
      </c>
      <c r="AL52" s="150">
        <v>-8.3556278031568492E-3</v>
      </c>
      <c r="AM52" s="150">
        <v>-9.993626330705465E-3</v>
      </c>
      <c r="AN52" s="150">
        <v>-1.1610601798736277E-2</v>
      </c>
      <c r="AO52" s="150">
        <v>-1.2035310908836827E-2</v>
      </c>
      <c r="AP52" s="150">
        <v>-1.2273386805329377E-2</v>
      </c>
      <c r="AQ52" s="150">
        <v>-1.2345704529666504E-2</v>
      </c>
      <c r="AR52" s="150">
        <v>-1.2273061434249968E-2</v>
      </c>
      <c r="AS52" s="150">
        <v>-1.2219860456381265E-2</v>
      </c>
      <c r="AT52" s="150">
        <v>-1.2136323847871883E-2</v>
      </c>
      <c r="AU52" s="150">
        <v>-1.2032796411588727E-2</v>
      </c>
      <c r="AV52" s="150">
        <v>-1.2106615764288373E-2</v>
      </c>
      <c r="AW52" s="150">
        <v>-1.225441841506783E-2</v>
      </c>
      <c r="AX52" s="150">
        <v>-1.2470934927591167E-2</v>
      </c>
      <c r="AY52" s="150">
        <v>-1.2783038122352037E-2</v>
      </c>
      <c r="AZ52" s="150">
        <v>-1.3012065454802694E-2</v>
      </c>
      <c r="BA52" s="150">
        <v>-1.3141687271574212E-2</v>
      </c>
      <c r="BB52" s="150">
        <v>-1.328500806181953E-2</v>
      </c>
      <c r="BC52" s="150">
        <v>-1.3469240784961704E-2</v>
      </c>
      <c r="BD52" s="150">
        <v>-1.3647678031250632E-2</v>
      </c>
      <c r="BE52" s="150">
        <v>-1.3804803638536631E-2</v>
      </c>
      <c r="BF52" s="150">
        <v>-1.390990533399163E-2</v>
      </c>
      <c r="BG52" s="150">
        <v>-1.4001140621705278E-2</v>
      </c>
      <c r="BH52" s="150">
        <v>-1.4027063283932075E-2</v>
      </c>
      <c r="BI52" s="150">
        <v>-1.387559049032105E-2</v>
      </c>
      <c r="BJ52" s="150">
        <v>-1.3895664891307537E-2</v>
      </c>
      <c r="BK52" s="150">
        <v>-1.3762068667954635E-2</v>
      </c>
      <c r="BL52" s="150">
        <v>-1.357794301034629E-2</v>
      </c>
      <c r="BM52" s="150">
        <v>-1.3381924991925732E-2</v>
      </c>
      <c r="BN52" s="150">
        <v>-1.3212268351232768E-2</v>
      </c>
      <c r="BO52" s="150">
        <v>-1.3092850478824476E-2</v>
      </c>
      <c r="BP52" s="151">
        <v>-1.2953365012920931E-2</v>
      </c>
      <c r="BQ52" s="151">
        <v>-1.2812783070823322E-2</v>
      </c>
      <c r="BR52" s="151">
        <v>-1.2638477346336817E-2</v>
      </c>
      <c r="BS52" s="151">
        <v>-1.2265782635331677E-2</v>
      </c>
      <c r="BT52" s="151">
        <v>-1.2120472260112076E-2</v>
      </c>
      <c r="BU52" s="151">
        <v>-1.2044359001423645E-2</v>
      </c>
      <c r="BV52" s="151">
        <v>-1.2055425913924925E-2</v>
      </c>
      <c r="BW52" s="151">
        <v>-1.2054069924567604E-2</v>
      </c>
      <c r="BX52" s="152">
        <v>-1.2109956007169251E-2</v>
      </c>
      <c r="BY52" s="153">
        <v>-1.2207632042897558E-2</v>
      </c>
      <c r="BZ52" s="154">
        <v>-1.2353125075534439E-2</v>
      </c>
      <c r="CA52" s="147"/>
      <c r="CB52" s="147"/>
      <c r="CC52" s="147"/>
      <c r="CD52" s="147"/>
    </row>
    <row r="53" spans="2:82" s="6" customFormat="1" ht="15.75" customHeight="1" x14ac:dyDescent="0.25">
      <c r="B53" s="883" t="s">
        <v>33</v>
      </c>
      <c r="C53" s="833" t="s">
        <v>352</v>
      </c>
      <c r="D53" s="62"/>
      <c r="E53" s="63"/>
      <c r="F53" s="63"/>
      <c r="G53" s="63"/>
      <c r="H53" s="63"/>
      <c r="I53" s="63"/>
      <c r="J53" s="63"/>
      <c r="K53" s="63"/>
      <c r="L53" s="63"/>
      <c r="M53" s="63"/>
      <c r="N53" s="63"/>
      <c r="O53" s="63"/>
      <c r="P53" s="63"/>
      <c r="Q53" s="63"/>
      <c r="R53" s="142"/>
      <c r="S53" s="142"/>
      <c r="T53" s="142"/>
      <c r="U53" s="142"/>
      <c r="V53" s="142"/>
      <c r="W53" s="142"/>
      <c r="X53" s="142"/>
      <c r="Y53" s="142"/>
      <c r="Z53" s="142"/>
      <c r="AA53" s="142"/>
      <c r="AB53" s="142"/>
      <c r="AC53" s="142">
        <v>3.5090792403356241E-4</v>
      </c>
      <c r="AD53" s="142">
        <v>1.8879002268699745E-3</v>
      </c>
      <c r="AE53" s="142">
        <v>1.1776392927107859E-4</v>
      </c>
      <c r="AF53" s="142">
        <v>-2.4904809183992852E-3</v>
      </c>
      <c r="AG53" s="142">
        <v>-3.2485225969552745E-3</v>
      </c>
      <c r="AH53" s="142">
        <v>-3.1485458039906883E-3</v>
      </c>
      <c r="AI53" s="142">
        <v>-3.2271292068517866E-3</v>
      </c>
      <c r="AJ53" s="142">
        <v>-3.0173723834518687E-3</v>
      </c>
      <c r="AK53" s="142">
        <v>-2.9989409695657123E-3</v>
      </c>
      <c r="AL53" s="142">
        <v>-2.8402283567079533E-3</v>
      </c>
      <c r="AM53" s="142">
        <v>-3.0169623098881106E-3</v>
      </c>
      <c r="AN53" s="142">
        <v>-3.1686507075570935E-3</v>
      </c>
      <c r="AO53" s="142">
        <v>-3.3544732167880018E-3</v>
      </c>
      <c r="AP53" s="142">
        <v>-3.3095002633136139E-3</v>
      </c>
      <c r="AQ53" s="142">
        <v>-3.0908554807235204E-3</v>
      </c>
      <c r="AR53" s="142">
        <v>-2.7052096199296351E-3</v>
      </c>
      <c r="AS53" s="142">
        <v>-2.3237763571907761E-3</v>
      </c>
      <c r="AT53" s="142">
        <v>-1.9063271386867903E-3</v>
      </c>
      <c r="AU53" s="142">
        <v>-1.4844700265103468E-3</v>
      </c>
      <c r="AV53" s="142">
        <v>-1.2379247946172787E-3</v>
      </c>
      <c r="AW53" s="142">
        <v>-1.0626623106810675E-3</v>
      </c>
      <c r="AX53" s="142">
        <v>-9.3989611804548134E-4</v>
      </c>
      <c r="AY53" s="142">
        <v>-9.2052940058297815E-4</v>
      </c>
      <c r="AZ53" s="142">
        <v>-8.1873792054538031E-4</v>
      </c>
      <c r="BA53" s="142">
        <v>-6.1269956446260152E-4</v>
      </c>
      <c r="BB53" s="142">
        <v>-4.5420747432540896E-4</v>
      </c>
      <c r="BC53" s="142">
        <v>-3.4083960320637461E-4</v>
      </c>
      <c r="BD53" s="142">
        <v>-2.302019246875803E-4</v>
      </c>
      <c r="BE53" s="142">
        <v>-1.1304233514290242E-4</v>
      </c>
      <c r="BF53" s="142">
        <v>4.3034302303098226E-5</v>
      </c>
      <c r="BG53" s="142">
        <v>2.0159903256183073E-4</v>
      </c>
      <c r="BH53" s="142">
        <v>4.4076931466663393E-4</v>
      </c>
      <c r="BI53" s="142">
        <v>7.1501396724679071E-4</v>
      </c>
      <c r="BJ53" s="142">
        <v>9.2939120503396551E-4</v>
      </c>
      <c r="BK53" s="142">
        <v>1.2480783171020342E-3</v>
      </c>
      <c r="BL53" s="142">
        <v>1.5911140559127289E-3</v>
      </c>
      <c r="BM53" s="142">
        <v>1.9066864282407429E-3</v>
      </c>
      <c r="BN53" s="142">
        <v>2.2148759448106905E-3</v>
      </c>
      <c r="BO53" s="142">
        <v>2.4378451433604222E-3</v>
      </c>
      <c r="BP53" s="143">
        <v>2.6408310375571342E-3</v>
      </c>
      <c r="BQ53" s="143">
        <v>2.8574728524267149E-3</v>
      </c>
      <c r="BR53" s="143">
        <v>3.0849206467107666E-3</v>
      </c>
      <c r="BS53" s="143">
        <v>3.491707677411326E-3</v>
      </c>
      <c r="BT53" s="143">
        <v>3.6805148487646729E-3</v>
      </c>
      <c r="BU53" s="143">
        <v>3.7776901033152858E-3</v>
      </c>
      <c r="BV53" s="143">
        <v>3.7895915931811029E-3</v>
      </c>
      <c r="BW53" s="143">
        <v>3.7957166624588081E-3</v>
      </c>
      <c r="BX53" s="144">
        <v>3.7765647241716728E-3</v>
      </c>
      <c r="BY53" s="145">
        <v>3.6997127032742114E-3</v>
      </c>
      <c r="BZ53" s="146">
        <v>3.5050166011004031E-3</v>
      </c>
      <c r="CA53" s="147"/>
      <c r="CB53" s="147"/>
      <c r="CC53" s="147"/>
      <c r="CD53" s="147"/>
    </row>
    <row r="54" spans="2:82" s="6" customFormat="1" ht="15.75" thickBot="1" x14ac:dyDescent="0.3">
      <c r="B54" s="884"/>
      <c r="C54" s="834" t="s">
        <v>22</v>
      </c>
      <c r="D54" s="148"/>
      <c r="E54" s="149"/>
      <c r="F54" s="149"/>
      <c r="G54" s="149"/>
      <c r="H54" s="149"/>
      <c r="I54" s="149"/>
      <c r="J54" s="149"/>
      <c r="K54" s="149"/>
      <c r="L54" s="149"/>
      <c r="M54" s="149"/>
      <c r="N54" s="149"/>
      <c r="O54" s="149"/>
      <c r="P54" s="149"/>
      <c r="Q54" s="149"/>
      <c r="R54" s="150"/>
      <c r="S54" s="150"/>
      <c r="T54" s="150"/>
      <c r="U54" s="150"/>
      <c r="V54" s="150"/>
      <c r="W54" s="150"/>
      <c r="X54" s="150"/>
      <c r="Y54" s="150"/>
      <c r="Z54" s="150"/>
      <c r="AA54" s="150"/>
      <c r="AB54" s="150"/>
      <c r="AC54" s="150">
        <v>3.5090792403356241E-4</v>
      </c>
      <c r="AD54" s="150">
        <v>1.8879002268699745E-3</v>
      </c>
      <c r="AE54" s="150">
        <v>1.1776392927107859E-4</v>
      </c>
      <c r="AF54" s="150">
        <v>-2.4904809183992852E-3</v>
      </c>
      <c r="AG54" s="150">
        <v>-3.2485225969552745E-3</v>
      </c>
      <c r="AH54" s="150">
        <v>-3.1485458039906883E-3</v>
      </c>
      <c r="AI54" s="150">
        <v>-3.2271292068517866E-3</v>
      </c>
      <c r="AJ54" s="150">
        <v>-5.1319033936082763E-3</v>
      </c>
      <c r="AK54" s="150">
        <v>-6.4833361165079449E-3</v>
      </c>
      <c r="AL54" s="150">
        <v>-7.7351781838101361E-3</v>
      </c>
      <c r="AM54" s="150">
        <v>-9.3499971918169725E-3</v>
      </c>
      <c r="AN54" s="150">
        <v>-1.0956707029206657E-2</v>
      </c>
      <c r="AO54" s="150">
        <v>-1.1138486801092624E-2</v>
      </c>
      <c r="AP54" s="150">
        <v>-1.1088849622789837E-2</v>
      </c>
      <c r="AQ54" s="150">
        <v>-1.0831059171101456E-2</v>
      </c>
      <c r="AR54" s="150">
        <v>-1.0408627405084876E-2</v>
      </c>
      <c r="AS54" s="150">
        <v>-9.9906556007011219E-3</v>
      </c>
      <c r="AT54" s="150">
        <v>-9.5335632558192895E-3</v>
      </c>
      <c r="AU54" s="150">
        <v>-9.0649135753620748E-3</v>
      </c>
      <c r="AV54" s="150">
        <v>-8.7835106054349275E-3</v>
      </c>
      <c r="AW54" s="150">
        <v>-8.5642256279179502E-3</v>
      </c>
      <c r="AX54" s="150">
        <v>-8.4071052504169595E-3</v>
      </c>
      <c r="AY54" s="150">
        <v>-8.3452076371776217E-3</v>
      </c>
      <c r="AZ54" s="150">
        <v>-8.1943535456844227E-3</v>
      </c>
      <c r="BA54" s="150">
        <v>-7.9289203797350011E-3</v>
      </c>
      <c r="BB54" s="150">
        <v>-7.6913597871401751E-3</v>
      </c>
      <c r="BC54" s="150">
        <v>-7.514671662324909E-3</v>
      </c>
      <c r="BD54" s="150">
        <v>-7.3331411511602948E-3</v>
      </c>
      <c r="BE54" s="150">
        <v>-7.1398800472918427E-3</v>
      </c>
      <c r="BF54" s="150">
        <v>-6.8978246286526268E-3</v>
      </c>
      <c r="BG54" s="150">
        <v>-6.645350345321808E-3</v>
      </c>
      <c r="BH54" s="150">
        <v>-6.3278364448344625E-3</v>
      </c>
      <c r="BI54" s="150">
        <v>-5.823334206518334E-3</v>
      </c>
      <c r="BJ54" s="150">
        <v>-5.5135588468621021E-3</v>
      </c>
      <c r="BK54" s="150">
        <v>-5.0898084665690606E-3</v>
      </c>
      <c r="BL54" s="150">
        <v>-4.6504075951862159E-3</v>
      </c>
      <c r="BM54" s="150">
        <v>-4.2219029189768057E-3</v>
      </c>
      <c r="BN54" s="150">
        <v>-3.8272795046873048E-3</v>
      </c>
      <c r="BO54" s="150">
        <v>-3.4867941640224585E-3</v>
      </c>
      <c r="BP54" s="151">
        <v>-3.155055081166965E-3</v>
      </c>
      <c r="BQ54" s="151">
        <v>-2.8277070777615963E-3</v>
      </c>
      <c r="BR54" s="151">
        <v>-2.4755442464854823E-3</v>
      </c>
      <c r="BS54" s="151">
        <v>-1.9332054283598638E-3</v>
      </c>
      <c r="BT54" s="151">
        <v>-1.6267451673504351E-3</v>
      </c>
      <c r="BU54" s="151">
        <v>-1.4086360258212885E-3</v>
      </c>
      <c r="BV54" s="151">
        <v>-1.2715009596675042E-3</v>
      </c>
      <c r="BW54" s="151">
        <v>-1.1476447404533848E-3</v>
      </c>
      <c r="BX54" s="152">
        <v>-1.0756030708070003E-3</v>
      </c>
      <c r="BY54" s="153">
        <v>-1.0555601006350009E-3</v>
      </c>
      <c r="BZ54" s="154">
        <v>-1.105965513050679E-3</v>
      </c>
      <c r="CA54" s="147"/>
      <c r="CB54" s="147"/>
      <c r="CC54" s="147"/>
      <c r="CD54" s="147"/>
    </row>
  </sheetData>
  <mergeCells count="5">
    <mergeCell ref="B6:B9"/>
    <mergeCell ref="B10:B13"/>
    <mergeCell ref="B51:B52"/>
    <mergeCell ref="B4:C4"/>
    <mergeCell ref="B53:B54"/>
  </mergeCells>
  <hyperlinks>
    <hyperlink ref="A2" location="SOMMAIRE!A1" display="Retour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4"/>
  <sheetViews>
    <sheetView zoomScaleNormal="100" workbookViewId="0">
      <selection activeCell="A2" sqref="A2:B2"/>
    </sheetView>
  </sheetViews>
  <sheetFormatPr baseColWidth="10" defaultColWidth="11.42578125" defaultRowHeight="15" x14ac:dyDescent="0.25"/>
  <cols>
    <col min="1" max="1" width="7.5703125" style="246" customWidth="1"/>
    <col min="2" max="2" width="35.5703125" style="246" customWidth="1"/>
    <col min="3" max="16384" width="11.42578125" style="246"/>
  </cols>
  <sheetData>
    <row r="1" spans="1:55" s="244" customFormat="1" ht="15.75" x14ac:dyDescent="0.25">
      <c r="A1" s="414" t="s">
        <v>364</v>
      </c>
    </row>
    <row r="2" spans="1:55" s="244" customFormat="1" ht="15.75" x14ac:dyDescent="0.25">
      <c r="A2" s="389" t="s">
        <v>379</v>
      </c>
      <c r="B2" s="3"/>
    </row>
    <row r="3" spans="1:55" s="244" customFormat="1" ht="15.75" thickBot="1" x14ac:dyDescent="0.3"/>
    <row r="4" spans="1:55" s="245" customFormat="1" ht="15" customHeight="1" thickBot="1" x14ac:dyDescent="0.3">
      <c r="B4" s="255" t="s">
        <v>82</v>
      </c>
      <c r="C4" s="258">
        <v>2019</v>
      </c>
      <c r="D4" s="259">
        <v>2020</v>
      </c>
      <c r="E4" s="259">
        <v>2021</v>
      </c>
      <c r="F4" s="259">
        <v>2022</v>
      </c>
      <c r="G4" s="259">
        <v>2023</v>
      </c>
      <c r="H4" s="259">
        <v>2024</v>
      </c>
      <c r="I4" s="259">
        <v>2025</v>
      </c>
      <c r="J4" s="259">
        <v>2026</v>
      </c>
      <c r="K4" s="259">
        <v>2027</v>
      </c>
      <c r="L4" s="259">
        <v>2028</v>
      </c>
      <c r="M4" s="259">
        <v>2029</v>
      </c>
      <c r="N4" s="259">
        <v>2030</v>
      </c>
      <c r="O4" s="259">
        <v>2031</v>
      </c>
      <c r="P4" s="259">
        <v>2032</v>
      </c>
      <c r="Q4" s="259">
        <v>2033</v>
      </c>
      <c r="R4" s="259">
        <v>2034</v>
      </c>
      <c r="S4" s="259">
        <v>2035</v>
      </c>
      <c r="T4" s="259">
        <v>2036</v>
      </c>
      <c r="U4" s="259">
        <v>2037</v>
      </c>
      <c r="V4" s="259">
        <v>2038</v>
      </c>
      <c r="W4" s="259">
        <v>2039</v>
      </c>
      <c r="X4" s="259">
        <v>2040</v>
      </c>
      <c r="Y4" s="259">
        <v>2041</v>
      </c>
      <c r="Z4" s="259">
        <v>2042</v>
      </c>
      <c r="AA4" s="259">
        <v>2043</v>
      </c>
      <c r="AB4" s="259">
        <v>2044</v>
      </c>
      <c r="AC4" s="259">
        <v>2045</v>
      </c>
      <c r="AD4" s="259">
        <v>2046</v>
      </c>
      <c r="AE4" s="259">
        <v>2047</v>
      </c>
      <c r="AF4" s="259">
        <v>2048</v>
      </c>
      <c r="AG4" s="259">
        <v>2049</v>
      </c>
      <c r="AH4" s="259">
        <v>2050</v>
      </c>
      <c r="AI4" s="259">
        <v>2051</v>
      </c>
      <c r="AJ4" s="259">
        <v>2052</v>
      </c>
      <c r="AK4" s="259">
        <v>2053</v>
      </c>
      <c r="AL4" s="259">
        <v>2054</v>
      </c>
      <c r="AM4" s="259">
        <v>2055</v>
      </c>
      <c r="AN4" s="259">
        <v>2056</v>
      </c>
      <c r="AO4" s="259">
        <v>2057</v>
      </c>
      <c r="AP4" s="259">
        <v>2058</v>
      </c>
      <c r="AQ4" s="259">
        <v>2059</v>
      </c>
      <c r="AR4" s="259">
        <v>2060</v>
      </c>
      <c r="AS4" s="259">
        <v>2061</v>
      </c>
      <c r="AT4" s="259">
        <v>2062</v>
      </c>
      <c r="AU4" s="259">
        <v>2063</v>
      </c>
      <c r="AV4" s="259">
        <v>2064</v>
      </c>
      <c r="AW4" s="259">
        <v>2065</v>
      </c>
      <c r="AX4" s="259">
        <v>2066</v>
      </c>
      <c r="AY4" s="259">
        <v>2067</v>
      </c>
      <c r="AZ4" s="259">
        <v>2068</v>
      </c>
      <c r="BA4" s="259">
        <v>2069</v>
      </c>
      <c r="BB4" s="260">
        <v>2070</v>
      </c>
    </row>
    <row r="5" spans="1:55" x14ac:dyDescent="0.25">
      <c r="B5" s="262" t="s">
        <v>83</v>
      </c>
      <c r="C5" s="280"/>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row>
    <row r="6" spans="1:55" x14ac:dyDescent="0.25">
      <c r="B6" s="263" t="s">
        <v>94</v>
      </c>
      <c r="C6" s="267">
        <v>1.331915222090238E-4</v>
      </c>
      <c r="D6" s="249">
        <v>-5.0886833844361601E-4</v>
      </c>
      <c r="E6" s="249">
        <v>2.4630173159193025E-4</v>
      </c>
      <c r="F6" s="249">
        <v>1.0456623585509764E-3</v>
      </c>
      <c r="G6" s="249">
        <v>1.139685477155386E-3</v>
      </c>
      <c r="H6" s="249">
        <v>-1.9949355374498934E-5</v>
      </c>
      <c r="I6" s="249">
        <v>-3.9703251728852307E-4</v>
      </c>
      <c r="J6" s="249">
        <v>-2.9056387829903829E-4</v>
      </c>
      <c r="K6" s="249">
        <v>-4.1790658393049684E-4</v>
      </c>
      <c r="L6" s="249">
        <v>-1.1442478574953813E-3</v>
      </c>
      <c r="M6" s="249">
        <v>-1.5825630129762264E-3</v>
      </c>
      <c r="N6" s="249">
        <v>-2.0458423318086699E-3</v>
      </c>
      <c r="O6" s="249">
        <v>-2.7138184457929579E-3</v>
      </c>
      <c r="P6" s="249">
        <v>-3.585746456534776E-3</v>
      </c>
      <c r="Q6" s="249">
        <v>-4.1597994994813162E-3</v>
      </c>
      <c r="R6" s="249">
        <v>-4.6576426422295855E-3</v>
      </c>
      <c r="S6" s="249">
        <v>-5.0614028618407997E-3</v>
      </c>
      <c r="T6" s="249">
        <v>-5.4111912659124406E-3</v>
      </c>
      <c r="U6" s="249">
        <v>-5.7506339004613702E-3</v>
      </c>
      <c r="V6" s="249">
        <v>-6.0660635561195567E-3</v>
      </c>
      <c r="W6" s="249">
        <v>-6.3944171366808675E-3</v>
      </c>
      <c r="X6" s="249">
        <v>-6.827082456668597E-3</v>
      </c>
      <c r="Y6" s="249">
        <v>-7.2828741547907444E-3</v>
      </c>
      <c r="Z6" s="249">
        <v>-7.8218689703139291E-3</v>
      </c>
      <c r="AA6" s="249">
        <v>-8.4216737206037895E-3</v>
      </c>
      <c r="AB6" s="249">
        <v>-8.9670225854003791E-3</v>
      </c>
      <c r="AC6" s="249">
        <v>-9.4415983066691439E-3</v>
      </c>
      <c r="AD6" s="249">
        <v>-9.8969441537147818E-3</v>
      </c>
      <c r="AE6" s="249">
        <v>-1.0356755788407335E-2</v>
      </c>
      <c r="AF6" s="249">
        <v>-1.0813772417085157E-2</v>
      </c>
      <c r="AG6" s="249">
        <v>-1.128129877222387E-2</v>
      </c>
      <c r="AH6" s="249">
        <v>-1.1699346840334829E-2</v>
      </c>
      <c r="AI6" s="249">
        <v>-1.2106616879240646E-2</v>
      </c>
      <c r="AJ6" s="249">
        <v>-1.2503774846276114E-2</v>
      </c>
      <c r="AK6" s="249">
        <v>-1.287452458495255E-2</v>
      </c>
      <c r="AL6" s="249">
        <v>-1.3250062082966953E-2</v>
      </c>
      <c r="AM6" s="249">
        <v>-1.3532862486071245E-2</v>
      </c>
      <c r="AN6" s="249">
        <v>-1.377323777787838E-2</v>
      </c>
      <c r="AO6" s="249">
        <v>-1.4033604632324337E-2</v>
      </c>
      <c r="AP6" s="249">
        <v>-1.432743647342706E-2</v>
      </c>
      <c r="AQ6" s="249">
        <v>-1.4632398057449231E-2</v>
      </c>
      <c r="AR6" s="249">
        <v>-1.4948916371796538E-2</v>
      </c>
      <c r="AS6" s="249">
        <v>-1.5235893630363796E-2</v>
      </c>
      <c r="AT6" s="249">
        <v>-1.5532126201053091E-2</v>
      </c>
      <c r="AU6" s="249">
        <v>-1.5823264962670322E-2</v>
      </c>
      <c r="AV6" s="249">
        <v>-1.6104891121621882E-2</v>
      </c>
      <c r="AW6" s="249">
        <v>-1.640775777455538E-2</v>
      </c>
      <c r="AX6" s="249">
        <v>-1.6715363529160872E-2</v>
      </c>
      <c r="AY6" s="249">
        <v>-1.7028964984804801E-2</v>
      </c>
      <c r="AZ6" s="249">
        <v>-1.7333662810430923E-2</v>
      </c>
      <c r="BA6" s="249">
        <v>-1.7642780290381924E-2</v>
      </c>
      <c r="BB6" s="250">
        <v>-1.7977877947145046E-2</v>
      </c>
      <c r="BC6" s="247"/>
    </row>
    <row r="7" spans="1:55" x14ac:dyDescent="0.25">
      <c r="B7" s="263" t="s">
        <v>93</v>
      </c>
      <c r="C7" s="267">
        <v>1.331915222090238E-4</v>
      </c>
      <c r="D7" s="249">
        <v>-5.0886833844361601E-4</v>
      </c>
      <c r="E7" s="249">
        <v>2.4630173159193025E-4</v>
      </c>
      <c r="F7" s="249">
        <v>1.0456623585509764E-3</v>
      </c>
      <c r="G7" s="249">
        <v>1.139685477155386E-3</v>
      </c>
      <c r="H7" s="249">
        <v>-1.9949355374498934E-5</v>
      </c>
      <c r="I7" s="249">
        <v>-3.9703251728852307E-4</v>
      </c>
      <c r="J7" s="249">
        <v>-2.9056387829903829E-4</v>
      </c>
      <c r="K7" s="249">
        <v>-4.1790843428653884E-4</v>
      </c>
      <c r="L7" s="249">
        <v>-1.0919385542027052E-3</v>
      </c>
      <c r="M7" s="249">
        <v>-1.4662270056469348E-3</v>
      </c>
      <c r="N7" s="249">
        <v>-1.8570950830988572E-3</v>
      </c>
      <c r="O7" s="249">
        <v>-2.4104707707529108E-3</v>
      </c>
      <c r="P7" s="249">
        <v>-3.1175222870277949E-3</v>
      </c>
      <c r="Q7" s="249">
        <v>-3.5185051846410229E-3</v>
      </c>
      <c r="R7" s="249">
        <v>-3.8426286668722387E-3</v>
      </c>
      <c r="S7" s="249">
        <v>-4.0730612112398687E-3</v>
      </c>
      <c r="T7" s="249">
        <v>-4.2454857241053801E-3</v>
      </c>
      <c r="U7" s="249">
        <v>-4.4095084869236051E-3</v>
      </c>
      <c r="V7" s="249">
        <v>-4.5554231744228124E-3</v>
      </c>
      <c r="W7" s="249">
        <v>-4.7096854932264995E-3</v>
      </c>
      <c r="X7" s="249">
        <v>-4.9700777453680484E-3</v>
      </c>
      <c r="Y7" s="249">
        <v>-5.2563108237585476E-3</v>
      </c>
      <c r="Z7" s="249">
        <v>-5.6151815493356849E-3</v>
      </c>
      <c r="AA7" s="249">
        <v>-6.0363297038274755E-3</v>
      </c>
      <c r="AB7" s="249">
        <v>-6.4039661407811338E-3</v>
      </c>
      <c r="AC7" s="249">
        <v>-6.7043735589916859E-3</v>
      </c>
      <c r="AD7" s="249">
        <v>-6.9930793104496861E-3</v>
      </c>
      <c r="AE7" s="249">
        <v>-7.284311621327498E-3</v>
      </c>
      <c r="AF7" s="249">
        <v>-7.5784389471706612E-3</v>
      </c>
      <c r="AG7" s="249">
        <v>-7.8786088722808609E-3</v>
      </c>
      <c r="AH7" s="249">
        <v>-8.1304867254020363E-3</v>
      </c>
      <c r="AI7" s="249">
        <v>-8.3707116737929479E-3</v>
      </c>
      <c r="AJ7" s="249">
        <v>-8.6056367067892242E-3</v>
      </c>
      <c r="AK7" s="249">
        <v>-8.8205828600938022E-3</v>
      </c>
      <c r="AL7" s="249">
        <v>-9.0451108574942582E-3</v>
      </c>
      <c r="AM7" s="249">
        <v>-9.1899463839390447E-3</v>
      </c>
      <c r="AN7" s="249">
        <v>-9.2977410510449859E-3</v>
      </c>
      <c r="AO7" s="249">
        <v>-9.4276699025251237E-3</v>
      </c>
      <c r="AP7" s="249">
        <v>-9.5878182564012246E-3</v>
      </c>
      <c r="AQ7" s="249">
        <v>-9.7707142864677521E-3</v>
      </c>
      <c r="AR7" s="249">
        <v>-9.9606573795517975E-3</v>
      </c>
      <c r="AS7" s="249">
        <v>-1.0122199626711528E-2</v>
      </c>
      <c r="AT7" s="249">
        <v>-1.0289236266646538E-2</v>
      </c>
      <c r="AU7" s="249">
        <v>-1.045723375243908E-2</v>
      </c>
      <c r="AV7" s="249">
        <v>-1.0617266721726845E-2</v>
      </c>
      <c r="AW7" s="249">
        <v>-1.079230675917147E-2</v>
      </c>
      <c r="AX7" s="249">
        <v>-1.0975399693595608E-2</v>
      </c>
      <c r="AY7" s="249">
        <v>-1.1157777516629733E-2</v>
      </c>
      <c r="AZ7" s="249">
        <v>-1.1327799377812676E-2</v>
      </c>
      <c r="BA7" s="249">
        <v>-1.1508858523428742E-2</v>
      </c>
      <c r="BB7" s="250">
        <v>-1.1713943396717108E-2</v>
      </c>
    </row>
    <row r="8" spans="1:55" x14ac:dyDescent="0.25">
      <c r="B8" s="263" t="s">
        <v>4</v>
      </c>
      <c r="C8" s="267">
        <v>1.331915222090238E-4</v>
      </c>
      <c r="D8" s="249">
        <v>-5.0886833844361601E-4</v>
      </c>
      <c r="E8" s="249">
        <v>2.4630173159193025E-4</v>
      </c>
      <c r="F8" s="249">
        <v>1.0456623585509764E-3</v>
      </c>
      <c r="G8" s="249">
        <v>1.139685477155386E-3</v>
      </c>
      <c r="H8" s="249">
        <v>-1.9949355374498934E-5</v>
      </c>
      <c r="I8" s="249">
        <v>-3.9703251728852307E-4</v>
      </c>
      <c r="J8" s="249">
        <v>-2.9056387829903829E-4</v>
      </c>
      <c r="K8" s="249">
        <v>-4.1790843428653884E-4</v>
      </c>
      <c r="L8" s="249">
        <v>-1.0650002855267723E-3</v>
      </c>
      <c r="M8" s="249">
        <v>-1.3776566152097006E-3</v>
      </c>
      <c r="N8" s="249">
        <v>-1.7018064755733794E-3</v>
      </c>
      <c r="O8" s="249">
        <v>-2.1480654190903989E-3</v>
      </c>
      <c r="P8" s="249">
        <v>-2.7022506639886382E-3</v>
      </c>
      <c r="Q8" s="249">
        <v>-2.9398515698731489E-3</v>
      </c>
      <c r="R8" s="249">
        <v>-3.0970269672130971E-3</v>
      </c>
      <c r="S8" s="249">
        <v>-3.1634493206792319E-3</v>
      </c>
      <c r="T8" s="249">
        <v>-3.1756770856771685E-3</v>
      </c>
      <c r="U8" s="249">
        <v>-3.1726742900226867E-3</v>
      </c>
      <c r="V8" s="249">
        <v>-3.1598357216307063E-3</v>
      </c>
      <c r="W8" s="249">
        <v>-3.1567938496370671E-3</v>
      </c>
      <c r="X8" s="249">
        <v>-3.2595425264711209E-3</v>
      </c>
      <c r="Y8" s="249">
        <v>-3.3880607685966777E-3</v>
      </c>
      <c r="Z8" s="249">
        <v>-3.587645727288917E-3</v>
      </c>
      <c r="AA8" s="249">
        <v>-3.8504867821345101E-3</v>
      </c>
      <c r="AB8" s="249">
        <v>-4.0622277710967228E-3</v>
      </c>
      <c r="AC8" s="249">
        <v>-4.2046173106761037E-3</v>
      </c>
      <c r="AD8" s="249">
        <v>-4.3369940028690421E-3</v>
      </c>
      <c r="AE8" s="249">
        <v>-4.4783667893833548E-3</v>
      </c>
      <c r="AF8" s="249">
        <v>-4.6168519808445704E-3</v>
      </c>
      <c r="AG8" s="249">
        <v>-4.7639702500547748E-3</v>
      </c>
      <c r="AH8" s="249">
        <v>-4.8725920952804522E-3</v>
      </c>
      <c r="AI8" s="249">
        <v>-4.9780176107092136E-3</v>
      </c>
      <c r="AJ8" s="249">
        <v>-5.0832265752173075E-3</v>
      </c>
      <c r="AK8" s="249">
        <v>-5.1739908470611259E-3</v>
      </c>
      <c r="AL8" s="249">
        <v>-5.2751038203487088E-3</v>
      </c>
      <c r="AM8" s="249">
        <v>-5.3017842406390403E-3</v>
      </c>
      <c r="AN8" s="249">
        <v>-5.3007236661127902E-3</v>
      </c>
      <c r="AO8" s="249">
        <v>-5.3202677862415337E-3</v>
      </c>
      <c r="AP8" s="249">
        <v>-5.3769263731125727E-3</v>
      </c>
      <c r="AQ8" s="249">
        <v>-5.4571161331345222E-3</v>
      </c>
      <c r="AR8" s="249">
        <v>-5.5462470411265855E-3</v>
      </c>
      <c r="AS8" s="249">
        <v>-5.6093256966001925E-3</v>
      </c>
      <c r="AT8" s="249">
        <v>-5.6770298002797245E-3</v>
      </c>
      <c r="AU8" s="249">
        <v>-5.745490970040644E-3</v>
      </c>
      <c r="AV8" s="249">
        <v>-5.8054639691443727E-3</v>
      </c>
      <c r="AW8" s="249">
        <v>-5.8770683926726644E-3</v>
      </c>
      <c r="AX8" s="249">
        <v>-5.9575922778630497E-3</v>
      </c>
      <c r="AY8" s="249">
        <v>-6.0391286049136308E-3</v>
      </c>
      <c r="AZ8" s="249">
        <v>-6.1086889992156904E-3</v>
      </c>
      <c r="BA8" s="249">
        <v>-6.1910846114715881E-3</v>
      </c>
      <c r="BB8" s="250">
        <v>-6.2960007096981296E-3</v>
      </c>
    </row>
    <row r="9" spans="1:55" ht="15.75" thickBot="1" x14ac:dyDescent="0.3">
      <c r="B9" s="264" t="s">
        <v>95</v>
      </c>
      <c r="C9" s="268">
        <v>1.331915222090238E-4</v>
      </c>
      <c r="D9" s="253">
        <v>-5.0886833844361601E-4</v>
      </c>
      <c r="E9" s="253">
        <v>2.4630173159193025E-4</v>
      </c>
      <c r="F9" s="253">
        <v>1.0456623585509764E-3</v>
      </c>
      <c r="G9" s="253">
        <v>1.139685477155386E-3</v>
      </c>
      <c r="H9" s="253">
        <v>-1.9949355374498934E-5</v>
      </c>
      <c r="I9" s="253">
        <v>-3.9703251728852307E-4</v>
      </c>
      <c r="J9" s="253">
        <v>-2.9056387829903829E-4</v>
      </c>
      <c r="K9" s="253">
        <v>-4.1790843428653884E-4</v>
      </c>
      <c r="L9" s="253">
        <v>-1.0281460865035064E-3</v>
      </c>
      <c r="M9" s="253">
        <v>-1.2749225774680711E-3</v>
      </c>
      <c r="N9" s="253">
        <v>-1.5284202899756641E-3</v>
      </c>
      <c r="O9" s="253">
        <v>-1.8678903072274905E-3</v>
      </c>
      <c r="P9" s="253">
        <v>-2.272769289543744E-3</v>
      </c>
      <c r="Q9" s="253">
        <v>-2.3523618893065354E-3</v>
      </c>
      <c r="R9" s="253">
        <v>-2.35424557748979E-3</v>
      </c>
      <c r="S9" s="253">
        <v>-2.2665788431321596E-3</v>
      </c>
      <c r="T9" s="253">
        <v>-2.128138985885715E-3</v>
      </c>
      <c r="U9" s="253">
        <v>-1.9763816360139144E-3</v>
      </c>
      <c r="V9" s="253">
        <v>-1.8174647573176231E-3</v>
      </c>
      <c r="W9" s="253">
        <v>-1.6694432948134372E-3</v>
      </c>
      <c r="X9" s="253">
        <v>-1.6286183614661401E-3</v>
      </c>
      <c r="Y9" s="253">
        <v>-1.615600556811897E-3</v>
      </c>
      <c r="Z9" s="253">
        <v>-1.674038478753033E-3</v>
      </c>
      <c r="AA9" s="253">
        <v>-1.7968862242462511E-3</v>
      </c>
      <c r="AB9" s="253">
        <v>-1.8726418320033494E-3</v>
      </c>
      <c r="AC9" s="253">
        <v>-1.8826916145909325E-3</v>
      </c>
      <c r="AD9" s="253">
        <v>-1.887633142868772E-3</v>
      </c>
      <c r="AE9" s="253">
        <v>-1.9028946493905227E-3</v>
      </c>
      <c r="AF9" s="253">
        <v>-1.9195725617237452E-3</v>
      </c>
      <c r="AG9" s="253">
        <v>-1.9477447273162085E-3</v>
      </c>
      <c r="AH9" s="253">
        <v>-1.9436709138550071E-3</v>
      </c>
      <c r="AI9" s="253">
        <v>-1.9409431561082519E-3</v>
      </c>
      <c r="AJ9" s="253">
        <v>-1.9426178225619428E-3</v>
      </c>
      <c r="AK9" s="253">
        <v>-1.9363412495674026E-3</v>
      </c>
      <c r="AL9" s="253">
        <v>-1.9425955142806928E-3</v>
      </c>
      <c r="AM9" s="253">
        <v>-1.8829276145280738E-3</v>
      </c>
      <c r="AN9" s="253">
        <v>-1.801609226263913E-3</v>
      </c>
      <c r="AO9" s="253">
        <v>-1.7429247673413431E-3</v>
      </c>
      <c r="AP9" s="253">
        <v>-1.7241584463983731E-3</v>
      </c>
      <c r="AQ9" s="253">
        <v>-1.734597776437502E-3</v>
      </c>
      <c r="AR9" s="253">
        <v>-1.7534313167140506E-3</v>
      </c>
      <c r="AS9" s="253">
        <v>-1.7484461088709824E-3</v>
      </c>
      <c r="AT9" s="253">
        <v>-1.7481828167421332E-3</v>
      </c>
      <c r="AU9" s="253">
        <v>-1.7487391166772018E-3</v>
      </c>
      <c r="AV9" s="253">
        <v>-1.7421388513123789E-3</v>
      </c>
      <c r="AW9" s="253">
        <v>-1.7463416413381755E-3</v>
      </c>
      <c r="AX9" s="253">
        <v>-1.7597115785600928E-3</v>
      </c>
      <c r="AY9" s="253">
        <v>-1.7742358275648559E-3</v>
      </c>
      <c r="AZ9" s="253">
        <v>-1.7778432639502795E-3</v>
      </c>
      <c r="BA9" s="253">
        <v>-1.7937294191180744E-3</v>
      </c>
      <c r="BB9" s="254">
        <v>-1.8322642335315761E-3</v>
      </c>
    </row>
    <row r="10" spans="1:55" x14ac:dyDescent="0.25">
      <c r="B10" s="262" t="s">
        <v>88</v>
      </c>
      <c r="C10" s="269"/>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row>
    <row r="11" spans="1:55" x14ac:dyDescent="0.25">
      <c r="B11" s="263" t="s">
        <v>84</v>
      </c>
      <c r="C11" s="267">
        <v>-9.4535068648832904E-4</v>
      </c>
      <c r="D11" s="249">
        <v>-2.9369253930436323E-3</v>
      </c>
      <c r="E11" s="249">
        <v>8.8789187687769722E-4</v>
      </c>
      <c r="F11" s="249">
        <v>2.104522371325343E-3</v>
      </c>
      <c r="G11" s="249">
        <v>7.0490155772311852E-4</v>
      </c>
      <c r="H11" s="249">
        <v>3.3567049102378038E-4</v>
      </c>
      <c r="I11" s="249">
        <v>3.2736078112653721E-4</v>
      </c>
      <c r="J11" s="249">
        <v>2.0551887943948827E-4</v>
      </c>
      <c r="K11" s="249">
        <v>2.2103317812233875E-4</v>
      </c>
      <c r="L11" s="249">
        <v>5.2621235093447405E-4</v>
      </c>
      <c r="M11" s="249">
        <v>2.5465415532159585E-4</v>
      </c>
      <c r="N11" s="249">
        <v>4.0029260365712083E-5</v>
      </c>
      <c r="O11" s="249">
        <v>-3.4733418697237284E-4</v>
      </c>
      <c r="P11" s="249">
        <v>-5.4979035082168559E-4</v>
      </c>
      <c r="Q11" s="249">
        <v>-6.2307549749800878E-4</v>
      </c>
      <c r="R11" s="249">
        <v>-6.1199722750261698E-4</v>
      </c>
      <c r="S11" s="249">
        <v>-5.4015068218762896E-4</v>
      </c>
      <c r="T11" s="249">
        <v>-4.4959735270774792E-4</v>
      </c>
      <c r="U11" s="249">
        <v>-3.9218083222201244E-4</v>
      </c>
      <c r="V11" s="249">
        <v>-2.558345732958725E-4</v>
      </c>
      <c r="W11" s="249">
        <v>-1.4245020166627625E-4</v>
      </c>
      <c r="X11" s="249">
        <v>-5.4840559174422487E-5</v>
      </c>
      <c r="Y11" s="249">
        <v>3.0285882614167203E-5</v>
      </c>
      <c r="Z11" s="249">
        <v>6.2368855245319155E-5</v>
      </c>
      <c r="AA11" s="249">
        <v>1.0496851961714487E-4</v>
      </c>
      <c r="AB11" s="249">
        <v>1.5301697098372286E-4</v>
      </c>
      <c r="AC11" s="249">
        <v>1.9876346958248858E-4</v>
      </c>
      <c r="AD11" s="249">
        <v>2.1222361106187915E-4</v>
      </c>
      <c r="AE11" s="249">
        <v>2.6845341142401474E-4</v>
      </c>
      <c r="AF11" s="249">
        <v>3.1610141647879508E-4</v>
      </c>
      <c r="AG11" s="249">
        <v>3.7415686148219857E-4</v>
      </c>
      <c r="AH11" s="249">
        <v>4.443287333237636E-4</v>
      </c>
      <c r="AI11" s="249">
        <v>4.7167535215844603E-4</v>
      </c>
      <c r="AJ11" s="249">
        <v>5.9410540498367609E-4</v>
      </c>
      <c r="AK11" s="249">
        <v>7.2440212846869301E-4</v>
      </c>
      <c r="AL11" s="249">
        <v>8.5930831225601578E-4</v>
      </c>
      <c r="AM11" s="249">
        <v>1.0722482675298087E-3</v>
      </c>
      <c r="AN11" s="249">
        <v>1.2332829196443976E-3</v>
      </c>
      <c r="AO11" s="249">
        <v>1.4541272468259203E-3</v>
      </c>
      <c r="AP11" s="249">
        <v>1.670495785551937E-3</v>
      </c>
      <c r="AQ11" s="249">
        <v>1.8967699319964032E-3</v>
      </c>
      <c r="AR11" s="249">
        <v>2.0807649235440873E-3</v>
      </c>
      <c r="AS11" s="249">
        <v>2.2952011289107052E-3</v>
      </c>
      <c r="AT11" s="249">
        <v>2.4750543151349155E-3</v>
      </c>
      <c r="AU11" s="249">
        <v>2.6661875419342548E-3</v>
      </c>
      <c r="AV11" s="249">
        <v>2.7921940598624947E-3</v>
      </c>
      <c r="AW11" s="249">
        <v>2.8935653639519804E-3</v>
      </c>
      <c r="AX11" s="249">
        <v>2.9894122892322531E-3</v>
      </c>
      <c r="AY11" s="249">
        <v>3.0508337980776831E-3</v>
      </c>
      <c r="AZ11" s="249">
        <v>3.0815390385762961E-3</v>
      </c>
      <c r="BA11" s="249">
        <v>3.0623517483377993E-3</v>
      </c>
      <c r="BB11" s="250">
        <v>3.0261208028531106E-3</v>
      </c>
    </row>
    <row r="12" spans="1:55" x14ac:dyDescent="0.25">
      <c r="B12" s="263" t="s">
        <v>85</v>
      </c>
      <c r="C12" s="267">
        <v>-9.4535068648832904E-4</v>
      </c>
      <c r="D12" s="249">
        <v>-2.9369253930436323E-3</v>
      </c>
      <c r="E12" s="249">
        <v>8.8789187687769722E-4</v>
      </c>
      <c r="F12" s="249">
        <v>2.104522371325343E-3</v>
      </c>
      <c r="G12" s="249">
        <v>7.0490155772311852E-4</v>
      </c>
      <c r="H12" s="249">
        <v>3.3567049102378038E-4</v>
      </c>
      <c r="I12" s="249">
        <v>3.2736078112653721E-4</v>
      </c>
      <c r="J12" s="249">
        <v>2.0551887943948827E-4</v>
      </c>
      <c r="K12" s="249">
        <v>2.2103143809664577E-4</v>
      </c>
      <c r="L12" s="249">
        <v>5.7559425769859035E-4</v>
      </c>
      <c r="M12" s="249">
        <v>3.1051079637083728E-4</v>
      </c>
      <c r="N12" s="249">
        <v>1.0323812713824293E-4</v>
      </c>
      <c r="O12" s="249">
        <v>-2.6924633782250684E-4</v>
      </c>
      <c r="P12" s="249">
        <v>-4.4124461615577953E-4</v>
      </c>
      <c r="Q12" s="249">
        <v>-5.0004780892945466E-4</v>
      </c>
      <c r="R12" s="249">
        <v>-4.7735200030097485E-4</v>
      </c>
      <c r="S12" s="249">
        <v>-4.2021418462046684E-4</v>
      </c>
      <c r="T12" s="249">
        <v>-3.0999207374900195E-4</v>
      </c>
      <c r="U12" s="249">
        <v>-2.2244224173838256E-4</v>
      </c>
      <c r="V12" s="249">
        <v>-1.076947028657918E-4</v>
      </c>
      <c r="W12" s="249">
        <v>3.5128499958611559E-5</v>
      </c>
      <c r="X12" s="249">
        <v>1.4320229830350889E-4</v>
      </c>
      <c r="Y12" s="249">
        <v>2.0336622044258429E-4</v>
      </c>
      <c r="Z12" s="249">
        <v>2.7146157706158663E-4</v>
      </c>
      <c r="AA12" s="249">
        <v>3.0771318232417771E-4</v>
      </c>
      <c r="AB12" s="249">
        <v>3.5948207782952185E-4</v>
      </c>
      <c r="AC12" s="249">
        <v>4.203019067232569E-4</v>
      </c>
      <c r="AD12" s="249">
        <v>4.7175856297800717E-4</v>
      </c>
      <c r="AE12" s="249">
        <v>5.0801111865864113E-4</v>
      </c>
      <c r="AF12" s="249">
        <v>5.6948999928117111E-4</v>
      </c>
      <c r="AG12" s="249">
        <v>6.5486653537899508E-4</v>
      </c>
      <c r="AH12" s="249">
        <v>7.3001817982767947E-4</v>
      </c>
      <c r="AI12" s="249">
        <v>7.9811665137578119E-4</v>
      </c>
      <c r="AJ12" s="249">
        <v>9.4288216726679669E-4</v>
      </c>
      <c r="AK12" s="249">
        <v>1.0930510471325941E-3</v>
      </c>
      <c r="AL12" s="249">
        <v>1.2258351580028345E-3</v>
      </c>
      <c r="AM12" s="249">
        <v>1.4160098184243033E-3</v>
      </c>
      <c r="AN12" s="249">
        <v>1.627271532438905E-3</v>
      </c>
      <c r="AO12" s="249">
        <v>1.8558704313750146E-3</v>
      </c>
      <c r="AP12" s="249">
        <v>2.0990844392567917E-3</v>
      </c>
      <c r="AQ12" s="249">
        <v>2.3032940210403891E-3</v>
      </c>
      <c r="AR12" s="249">
        <v>2.5326934253796091E-3</v>
      </c>
      <c r="AS12" s="249">
        <v>2.724002340888855E-3</v>
      </c>
      <c r="AT12" s="249">
        <v>2.9347994641894457E-3</v>
      </c>
      <c r="AU12" s="249">
        <v>3.1244753135267825E-3</v>
      </c>
      <c r="AV12" s="249">
        <v>3.2966064974966416E-3</v>
      </c>
      <c r="AW12" s="249">
        <v>3.4285419346692797E-3</v>
      </c>
      <c r="AX12" s="249">
        <v>3.4904474085554679E-3</v>
      </c>
      <c r="AY12" s="249">
        <v>3.5729526584246316E-3</v>
      </c>
      <c r="AZ12" s="249">
        <v>3.590395881486734E-3</v>
      </c>
      <c r="BA12" s="249">
        <v>3.5779543261709318E-3</v>
      </c>
      <c r="BB12" s="250">
        <v>3.5461275068838852E-3</v>
      </c>
    </row>
    <row r="13" spans="1:55" x14ac:dyDescent="0.25">
      <c r="B13" s="263" t="s">
        <v>86</v>
      </c>
      <c r="C13" s="267">
        <v>-9.4535068648832904E-4</v>
      </c>
      <c r="D13" s="249">
        <v>-2.9369253930436323E-3</v>
      </c>
      <c r="E13" s="249">
        <v>8.8789187687769722E-4</v>
      </c>
      <c r="F13" s="249">
        <v>2.104522371325343E-3</v>
      </c>
      <c r="G13" s="249">
        <v>7.0490155772311852E-4</v>
      </c>
      <c r="H13" s="249">
        <v>3.3567049102378038E-4</v>
      </c>
      <c r="I13" s="249">
        <v>3.2736078112653721E-4</v>
      </c>
      <c r="J13" s="249">
        <v>2.0551887943948827E-4</v>
      </c>
      <c r="K13" s="249">
        <v>2.2103143809664577E-4</v>
      </c>
      <c r="L13" s="249">
        <v>6.1657168251349342E-4</v>
      </c>
      <c r="M13" s="249">
        <v>3.5316746913151287E-4</v>
      </c>
      <c r="N13" s="249">
        <v>1.475483317680687E-4</v>
      </c>
      <c r="O13" s="249">
        <v>-2.1356590005647269E-4</v>
      </c>
      <c r="P13" s="249">
        <v>-3.6941157915371808E-4</v>
      </c>
      <c r="Q13" s="249">
        <v>-4.0457911489714254E-4</v>
      </c>
      <c r="R13" s="249">
        <v>-3.3987128308088366E-4</v>
      </c>
      <c r="S13" s="249">
        <v>-2.6843048524519825E-4</v>
      </c>
      <c r="T13" s="249">
        <v>-1.5411004185949401E-4</v>
      </c>
      <c r="U13" s="249">
        <v>-6.6112294935923022E-5</v>
      </c>
      <c r="V13" s="249">
        <v>6.0653958602240043E-5</v>
      </c>
      <c r="W13" s="249">
        <v>2.2721451303747003E-4</v>
      </c>
      <c r="X13" s="249">
        <v>3.5370882969486955E-4</v>
      </c>
      <c r="Y13" s="249">
        <v>4.2686763420246576E-4</v>
      </c>
      <c r="Z13" s="249">
        <v>5.2848525690636639E-4</v>
      </c>
      <c r="AA13" s="249">
        <v>5.8396145303373642E-4</v>
      </c>
      <c r="AB13" s="249">
        <v>6.4439582273184692E-4</v>
      </c>
      <c r="AC13" s="249">
        <v>7.1956164422748436E-4</v>
      </c>
      <c r="AD13" s="249">
        <v>7.7368725251185377E-4</v>
      </c>
      <c r="AE13" s="249">
        <v>8.1811556836841604E-4</v>
      </c>
      <c r="AF13" s="249">
        <v>8.8942649758598502E-4</v>
      </c>
      <c r="AG13" s="249">
        <v>9.6232013702369362E-4</v>
      </c>
      <c r="AH13" s="249">
        <v>1.0784821185764251E-3</v>
      </c>
      <c r="AI13" s="249">
        <v>1.1407975021925643E-3</v>
      </c>
      <c r="AJ13" s="249">
        <v>1.2782493915170431E-3</v>
      </c>
      <c r="AK13" s="249">
        <v>1.4157969835175213E-3</v>
      </c>
      <c r="AL13" s="249">
        <v>1.5804354109771879E-3</v>
      </c>
      <c r="AM13" s="249">
        <v>1.8201140230160451E-3</v>
      </c>
      <c r="AN13" s="249">
        <v>2.0133009457262846E-3</v>
      </c>
      <c r="AO13" s="249">
        <v>2.2275976590672916E-3</v>
      </c>
      <c r="AP13" s="249">
        <v>2.4646213511819171E-3</v>
      </c>
      <c r="AQ13" s="249">
        <v>2.7048646774623999E-3</v>
      </c>
      <c r="AR13" s="249">
        <v>2.8943152471094455E-3</v>
      </c>
      <c r="AS13" s="249">
        <v>3.1130592717690322E-3</v>
      </c>
      <c r="AT13" s="249">
        <v>3.3086948284574633E-3</v>
      </c>
      <c r="AU13" s="249">
        <v>3.4999553628767208E-3</v>
      </c>
      <c r="AV13" s="249">
        <v>3.6540716959437905E-3</v>
      </c>
      <c r="AW13" s="249">
        <v>3.793680873440744E-3</v>
      </c>
      <c r="AX13" s="249">
        <v>3.867529536643502E-3</v>
      </c>
      <c r="AY13" s="249">
        <v>3.9397295302335961E-3</v>
      </c>
      <c r="AZ13" s="249">
        <v>4.0068889392318244E-3</v>
      </c>
      <c r="BA13" s="249">
        <v>3.9959480346213605E-3</v>
      </c>
      <c r="BB13" s="250">
        <v>3.9985494703938945E-3</v>
      </c>
    </row>
    <row r="14" spans="1:55" ht="15.75" thickBot="1" x14ac:dyDescent="0.3">
      <c r="B14" s="264" t="s">
        <v>87</v>
      </c>
      <c r="C14" s="268">
        <v>-9.4535068648832904E-4</v>
      </c>
      <c r="D14" s="253">
        <v>-2.9369253930436323E-3</v>
      </c>
      <c r="E14" s="253">
        <v>8.8789187687769722E-4</v>
      </c>
      <c r="F14" s="253">
        <v>2.104522371325343E-3</v>
      </c>
      <c r="G14" s="253">
        <v>7.0490155772311852E-4</v>
      </c>
      <c r="H14" s="253">
        <v>3.3567049102378038E-4</v>
      </c>
      <c r="I14" s="253">
        <v>3.2736078112653721E-4</v>
      </c>
      <c r="J14" s="253">
        <v>2.0551887943948827E-4</v>
      </c>
      <c r="K14" s="253">
        <v>2.2103143809664577E-4</v>
      </c>
      <c r="L14" s="253">
        <v>6.4348951849173275E-4</v>
      </c>
      <c r="M14" s="253">
        <v>4.0869399670964007E-4</v>
      </c>
      <c r="N14" s="253">
        <v>2.3096015321877328E-4</v>
      </c>
      <c r="O14" s="253">
        <v>-6.9839808312162355E-5</v>
      </c>
      <c r="P14" s="253">
        <v>-2.0727395845784174E-4</v>
      </c>
      <c r="Q14" s="253">
        <v>-2.6701141612834461E-4</v>
      </c>
      <c r="R14" s="253">
        <v>-1.8355619253934002E-4</v>
      </c>
      <c r="S14" s="253">
        <v>-1.0679265896709061E-4</v>
      </c>
      <c r="T14" s="253">
        <v>1.5654902730422027E-5</v>
      </c>
      <c r="U14" s="253">
        <v>8.9896425105137623E-5</v>
      </c>
      <c r="V14" s="253">
        <v>2.0945226765416158E-4</v>
      </c>
      <c r="W14" s="253">
        <v>3.8809103678356244E-4</v>
      </c>
      <c r="X14" s="253">
        <v>5.1533379672120266E-4</v>
      </c>
      <c r="Y14" s="253">
        <v>5.9312891893623099E-4</v>
      </c>
      <c r="Z14" s="253">
        <v>6.6305017682750239E-4</v>
      </c>
      <c r="AA14" s="253">
        <v>7.4294802913735941E-4</v>
      </c>
      <c r="AB14" s="253">
        <v>8.2931911343181453E-4</v>
      </c>
      <c r="AC14" s="253">
        <v>9.1376921284794937E-4</v>
      </c>
      <c r="AD14" s="253">
        <v>9.5484881368854829E-4</v>
      </c>
      <c r="AE14" s="253">
        <v>9.9764861247251396E-4</v>
      </c>
      <c r="AF14" s="253">
        <v>1.1243381429631924E-3</v>
      </c>
      <c r="AG14" s="253">
        <v>1.1842735523628842E-3</v>
      </c>
      <c r="AH14" s="253">
        <v>1.2881645222587793E-3</v>
      </c>
      <c r="AI14" s="253">
        <v>1.3508089852351246E-3</v>
      </c>
      <c r="AJ14" s="253">
        <v>1.5126410032617055E-3</v>
      </c>
      <c r="AK14" s="253">
        <v>1.6363777103467689E-3</v>
      </c>
      <c r="AL14" s="253">
        <v>1.7756111756798212E-3</v>
      </c>
      <c r="AM14" s="253">
        <v>2.0031538578506383E-3</v>
      </c>
      <c r="AN14" s="253">
        <v>2.1922800329925926E-3</v>
      </c>
      <c r="AO14" s="253">
        <v>2.422943646768462E-3</v>
      </c>
      <c r="AP14" s="253">
        <v>2.6497533722866853E-3</v>
      </c>
      <c r="AQ14" s="253">
        <v>2.9392440407774723E-3</v>
      </c>
      <c r="AR14" s="253">
        <v>3.1253299029801937E-3</v>
      </c>
      <c r="AS14" s="253">
        <v>3.3607321461217241E-3</v>
      </c>
      <c r="AT14" s="253">
        <v>3.5433557056241891E-3</v>
      </c>
      <c r="AU14" s="253">
        <v>3.7740436348941281E-3</v>
      </c>
      <c r="AV14" s="253">
        <v>3.9075936425862698E-3</v>
      </c>
      <c r="AW14" s="253">
        <v>4.0353472132536733E-3</v>
      </c>
      <c r="AX14" s="253">
        <v>4.1281583401181626E-3</v>
      </c>
      <c r="AY14" s="253">
        <v>4.232553467133221E-3</v>
      </c>
      <c r="AZ14" s="253">
        <v>4.2513569733119427E-3</v>
      </c>
      <c r="BA14" s="253">
        <v>4.2840879633636447E-3</v>
      </c>
      <c r="BB14" s="254">
        <v>4.3012841425033588E-3</v>
      </c>
    </row>
    <row r="15" spans="1:55" x14ac:dyDescent="0.25">
      <c r="B15" s="262" t="s">
        <v>89</v>
      </c>
      <c r="C15" s="269"/>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1"/>
    </row>
    <row r="16" spans="1:55" x14ac:dyDescent="0.25">
      <c r="B16" s="263" t="s">
        <v>84</v>
      </c>
      <c r="C16" s="267">
        <v>-1.2184961218894563E-4</v>
      </c>
      <c r="D16" s="249">
        <v>-2.6336712445021448E-4</v>
      </c>
      <c r="E16" s="249">
        <v>-3.3966401142684205E-4</v>
      </c>
      <c r="F16" s="249">
        <v>-7.3845886422561902E-4</v>
      </c>
      <c r="G16" s="249">
        <v>-1.1523130394040515E-3</v>
      </c>
      <c r="H16" s="249">
        <v>-1.8005579612631328E-3</v>
      </c>
      <c r="I16" s="249">
        <v>-2.2379410822460366E-3</v>
      </c>
      <c r="J16" s="249">
        <v>-2.5468285796130252E-3</v>
      </c>
      <c r="K16" s="249">
        <v>-2.7212776883936904E-3</v>
      </c>
      <c r="L16" s="249">
        <v>-2.8987936572911904E-3</v>
      </c>
      <c r="M16" s="249">
        <v>-3.0123240309415794E-3</v>
      </c>
      <c r="N16" s="249">
        <v>-3.0877978737849157E-3</v>
      </c>
      <c r="O16" s="249">
        <v>-3.1782767816972493E-3</v>
      </c>
      <c r="P16" s="249">
        <v>-3.2879922420505081E-3</v>
      </c>
      <c r="Q16" s="249">
        <v>-3.3243735547437633E-3</v>
      </c>
      <c r="R16" s="249">
        <v>-3.3383700877926345E-3</v>
      </c>
      <c r="S16" s="249">
        <v>-3.3287583126606415E-3</v>
      </c>
      <c r="T16" s="249">
        <v>-3.2965903854625805E-3</v>
      </c>
      <c r="U16" s="249">
        <v>-3.2718257223918884E-3</v>
      </c>
      <c r="V16" s="249">
        <v>-3.2566201655039248E-3</v>
      </c>
      <c r="W16" s="249">
        <v>-3.2553926219869023E-3</v>
      </c>
      <c r="X16" s="249">
        <v>-3.2773641963097996E-3</v>
      </c>
      <c r="Y16" s="249">
        <v>-3.3047327634724462E-3</v>
      </c>
      <c r="Z16" s="249">
        <v>-3.3372689655595186E-3</v>
      </c>
      <c r="AA16" s="249">
        <v>-3.3607475500017255E-3</v>
      </c>
      <c r="AB16" s="249">
        <v>-3.3629986496423944E-3</v>
      </c>
      <c r="AC16" s="249">
        <v>-3.3540034556162369E-3</v>
      </c>
      <c r="AD16" s="249">
        <v>-3.3618492624322358E-3</v>
      </c>
      <c r="AE16" s="249">
        <v>-3.372538807064538E-3</v>
      </c>
      <c r="AF16" s="249">
        <v>-3.3944616295630871E-3</v>
      </c>
      <c r="AG16" s="249">
        <v>-3.4065703683560794E-3</v>
      </c>
      <c r="AH16" s="249">
        <v>-3.427242542462447E-3</v>
      </c>
      <c r="AI16" s="249">
        <v>-3.4469639580321718E-3</v>
      </c>
      <c r="AJ16" s="249">
        <v>-3.4624099870160692E-3</v>
      </c>
      <c r="AK16" s="249">
        <v>-3.4737027020030377E-3</v>
      </c>
      <c r="AL16" s="249">
        <v>-3.4805097958547082E-3</v>
      </c>
      <c r="AM16" s="249">
        <v>-3.4845456338216049E-3</v>
      </c>
      <c r="AN16" s="249">
        <v>-3.4888967190552095E-3</v>
      </c>
      <c r="AO16" s="249">
        <v>-3.4964374468941309E-3</v>
      </c>
      <c r="AP16" s="249">
        <v>-3.5002966068171243E-3</v>
      </c>
      <c r="AQ16" s="249">
        <v>-3.5021051701970909E-3</v>
      </c>
      <c r="AR16" s="249">
        <v>-3.504845631775888E-3</v>
      </c>
      <c r="AS16" s="249">
        <v>-3.4953822202983785E-3</v>
      </c>
      <c r="AT16" s="249">
        <v>-3.4733123981211117E-3</v>
      </c>
      <c r="AU16" s="249">
        <v>-3.4350123765926679E-3</v>
      </c>
      <c r="AV16" s="249">
        <v>-3.4067486964579619E-3</v>
      </c>
      <c r="AW16" s="249">
        <v>-3.3915715797396412E-3</v>
      </c>
      <c r="AX16" s="249">
        <v>-3.3880022920382731E-3</v>
      </c>
      <c r="AY16" s="249">
        <v>-3.3865739442421813E-3</v>
      </c>
      <c r="AZ16" s="249">
        <v>-3.3887928837921522E-3</v>
      </c>
      <c r="BA16" s="249">
        <v>-3.3962425365689185E-3</v>
      </c>
      <c r="BB16" s="250">
        <v>-3.4028746285048664E-3</v>
      </c>
    </row>
    <row r="17" spans="2:54" x14ac:dyDescent="0.25">
      <c r="B17" s="263" t="s">
        <v>85</v>
      </c>
      <c r="C17" s="267">
        <v>-1.2184961218894563E-4</v>
      </c>
      <c r="D17" s="249">
        <v>-2.6336712445021448E-4</v>
      </c>
      <c r="E17" s="249">
        <v>-3.3966401142684205E-4</v>
      </c>
      <c r="F17" s="249">
        <v>-7.3845886422561902E-4</v>
      </c>
      <c r="G17" s="249">
        <v>-1.1523130394040515E-3</v>
      </c>
      <c r="H17" s="249">
        <v>-1.8005579612631328E-3</v>
      </c>
      <c r="I17" s="249">
        <v>-2.2379410822460366E-3</v>
      </c>
      <c r="J17" s="249">
        <v>-2.546828787490317E-3</v>
      </c>
      <c r="K17" s="249">
        <v>-2.7213583764463187E-3</v>
      </c>
      <c r="L17" s="249">
        <v>-2.8888223425169238E-3</v>
      </c>
      <c r="M17" s="249">
        <v>-2.9872795069772126E-3</v>
      </c>
      <c r="N17" s="249">
        <v>-3.0437845553471649E-3</v>
      </c>
      <c r="O17" s="249">
        <v>-3.1260103835729636E-3</v>
      </c>
      <c r="P17" s="249">
        <v>-3.2215092643521279E-3</v>
      </c>
      <c r="Q17" s="249">
        <v>-3.2336448141444124E-3</v>
      </c>
      <c r="R17" s="249">
        <v>-3.2219089508025434E-3</v>
      </c>
      <c r="S17" s="249">
        <v>-3.1836178533227524E-3</v>
      </c>
      <c r="T17" s="249">
        <v>-3.1193546004602349E-3</v>
      </c>
      <c r="U17" s="249">
        <v>-3.0590364172120507E-3</v>
      </c>
      <c r="V17" s="249">
        <v>-3.0108752883430887E-3</v>
      </c>
      <c r="W17" s="249">
        <v>-2.9768990736375733E-3</v>
      </c>
      <c r="X17" s="249">
        <v>-2.9663378407574215E-3</v>
      </c>
      <c r="Y17" s="249">
        <v>-2.9629720090813341E-3</v>
      </c>
      <c r="Z17" s="249">
        <v>-2.9645829409043443E-3</v>
      </c>
      <c r="AA17" s="249">
        <v>-2.9604954548680777E-3</v>
      </c>
      <c r="AB17" s="249">
        <v>-2.9361629673583974E-3</v>
      </c>
      <c r="AC17" s="249">
        <v>-2.9017773631140019E-3</v>
      </c>
      <c r="AD17" s="249">
        <v>-2.8841478263598869E-3</v>
      </c>
      <c r="AE17" s="249">
        <v>-2.871517153165342E-3</v>
      </c>
      <c r="AF17" s="249">
        <v>-2.8726732881745667E-3</v>
      </c>
      <c r="AG17" s="249">
        <v>-2.8632010866729701E-3</v>
      </c>
      <c r="AH17" s="249">
        <v>-2.8632898097319531E-3</v>
      </c>
      <c r="AI17" s="249">
        <v>-2.8632447377163299E-3</v>
      </c>
      <c r="AJ17" s="249">
        <v>-2.8608903748937112E-3</v>
      </c>
      <c r="AK17" s="249">
        <v>-2.8550358592109859E-3</v>
      </c>
      <c r="AL17" s="249">
        <v>-2.844886637704911E-3</v>
      </c>
      <c r="AM17" s="249">
        <v>-2.8335260375531544E-3</v>
      </c>
      <c r="AN17" s="249">
        <v>-2.8221610722623629E-3</v>
      </c>
      <c r="AO17" s="249">
        <v>-2.81537141136428E-3</v>
      </c>
      <c r="AP17" s="249">
        <v>-2.8043281803229007E-3</v>
      </c>
      <c r="AQ17" s="249">
        <v>-2.7941601512013331E-3</v>
      </c>
      <c r="AR17" s="249">
        <v>-2.7830595583600501E-3</v>
      </c>
      <c r="AS17" s="249">
        <v>-2.7622910423950736E-3</v>
      </c>
      <c r="AT17" s="249">
        <v>-2.7272070977379624E-3</v>
      </c>
      <c r="AU17" s="249">
        <v>-2.6787546632067519E-3</v>
      </c>
      <c r="AV17" s="249">
        <v>-2.6387308959713619E-3</v>
      </c>
      <c r="AW17" s="249">
        <v>-2.6123198548429483E-3</v>
      </c>
      <c r="AX17" s="249">
        <v>-2.5992963251404363E-3</v>
      </c>
      <c r="AY17" s="249">
        <v>-2.587734679574686E-3</v>
      </c>
      <c r="AZ17" s="249">
        <v>-2.5802512722931971E-3</v>
      </c>
      <c r="BA17" s="249">
        <v>-2.5783548514387994E-3</v>
      </c>
      <c r="BB17" s="250">
        <v>-2.5755541202104153E-3</v>
      </c>
    </row>
    <row r="18" spans="2:54" x14ac:dyDescent="0.25">
      <c r="B18" s="263" t="s">
        <v>86</v>
      </c>
      <c r="C18" s="267">
        <v>-1.2184961218894563E-4</v>
      </c>
      <c r="D18" s="249">
        <v>-2.6336712445021448E-4</v>
      </c>
      <c r="E18" s="249">
        <v>-3.3966401142684205E-4</v>
      </c>
      <c r="F18" s="249">
        <v>-7.3845886422561902E-4</v>
      </c>
      <c r="G18" s="249">
        <v>-1.1523130394040515E-3</v>
      </c>
      <c r="H18" s="249">
        <v>-1.8005579612631328E-3</v>
      </c>
      <c r="I18" s="249">
        <v>-2.2379410822460366E-3</v>
      </c>
      <c r="J18" s="249">
        <v>-2.5468275372824214E-3</v>
      </c>
      <c r="K18" s="249">
        <v>-2.7213576521838978E-3</v>
      </c>
      <c r="L18" s="249">
        <v>-2.8558149685206022E-3</v>
      </c>
      <c r="M18" s="249">
        <v>-2.9409613357581701E-3</v>
      </c>
      <c r="N18" s="249">
        <v>-2.9838480924353206E-3</v>
      </c>
      <c r="O18" s="249">
        <v>-3.0622390756096657E-3</v>
      </c>
      <c r="P18" s="249">
        <v>-3.1500415380051328E-3</v>
      </c>
      <c r="Q18" s="249">
        <v>-3.1445818857457758E-3</v>
      </c>
      <c r="R18" s="249">
        <v>-3.114205345563191E-3</v>
      </c>
      <c r="S18" s="249">
        <v>-3.0574420269821323E-3</v>
      </c>
      <c r="T18" s="249">
        <v>-2.9746189041651855E-3</v>
      </c>
      <c r="U18" s="249">
        <v>-2.8927745210759886E-3</v>
      </c>
      <c r="V18" s="249">
        <v>-2.8235287385435168E-3</v>
      </c>
      <c r="W18" s="249">
        <v>-2.7689925398535382E-3</v>
      </c>
      <c r="X18" s="249">
        <v>-2.7376495806016934E-3</v>
      </c>
      <c r="Y18" s="249">
        <v>-2.7137413710532389E-3</v>
      </c>
      <c r="Z18" s="249">
        <v>-2.6960871406019569E-3</v>
      </c>
      <c r="AA18" s="249">
        <v>-2.6738996375964136E-3</v>
      </c>
      <c r="AB18" s="249">
        <v>-2.6372346242761503E-3</v>
      </c>
      <c r="AC18" s="249">
        <v>-2.5939066691316112E-3</v>
      </c>
      <c r="AD18" s="249">
        <v>-2.5703841949349694E-3</v>
      </c>
      <c r="AE18" s="249">
        <v>-2.5529443674187392E-3</v>
      </c>
      <c r="AF18" s="249">
        <v>-2.5487564650115598E-3</v>
      </c>
      <c r="AG18" s="249">
        <v>-2.5376039883713147E-3</v>
      </c>
      <c r="AH18" s="249">
        <v>-2.531924761394834E-3</v>
      </c>
      <c r="AI18" s="249">
        <v>-2.5231407848560101E-3</v>
      </c>
      <c r="AJ18" s="249">
        <v>-2.5113374305505455E-3</v>
      </c>
      <c r="AK18" s="249">
        <v>-2.4948801334880727E-3</v>
      </c>
      <c r="AL18" s="249">
        <v>-2.4737156462084388E-3</v>
      </c>
      <c r="AM18" s="249">
        <v>-2.4500938710107743E-3</v>
      </c>
      <c r="AN18" s="249">
        <v>-2.425743217443526E-3</v>
      </c>
      <c r="AO18" s="249">
        <v>-2.4017109439925452E-3</v>
      </c>
      <c r="AP18" s="249">
        <v>-2.3769016384493219E-3</v>
      </c>
      <c r="AQ18" s="249">
        <v>-2.3496019545118339E-3</v>
      </c>
      <c r="AR18" s="249">
        <v>-2.3262473849894744E-3</v>
      </c>
      <c r="AS18" s="249">
        <v>-2.296795010749357E-3</v>
      </c>
      <c r="AT18" s="249">
        <v>-2.2545024192312246E-3</v>
      </c>
      <c r="AU18" s="249">
        <v>-2.1991418394972893E-3</v>
      </c>
      <c r="AV18" s="249">
        <v>-2.1530568734016431E-3</v>
      </c>
      <c r="AW18" s="249">
        <v>-2.1208015354274613E-3</v>
      </c>
      <c r="AX18" s="249">
        <v>-2.100657817589769E-3</v>
      </c>
      <c r="AY18" s="249">
        <v>-2.081000267040535E-3</v>
      </c>
      <c r="AZ18" s="249">
        <v>-2.0658509556499872E-3</v>
      </c>
      <c r="BA18" s="249">
        <v>-2.0571489359945301E-3</v>
      </c>
      <c r="BB18" s="250">
        <v>-2.046078675032096E-3</v>
      </c>
    </row>
    <row r="19" spans="2:54" x14ac:dyDescent="0.25">
      <c r="B19" s="263" t="s">
        <v>87</v>
      </c>
      <c r="C19" s="267">
        <v>-1.2184961218894563E-4</v>
      </c>
      <c r="D19" s="249">
        <v>-2.6336712445021448E-4</v>
      </c>
      <c r="E19" s="249">
        <v>-3.3966401142684205E-4</v>
      </c>
      <c r="F19" s="249">
        <v>-7.3845886422561902E-4</v>
      </c>
      <c r="G19" s="249">
        <v>-1.1523130394040515E-3</v>
      </c>
      <c r="H19" s="249">
        <v>-1.8005579612631328E-3</v>
      </c>
      <c r="I19" s="249">
        <v>-2.2379410822460366E-3</v>
      </c>
      <c r="J19" s="249">
        <v>-2.5468275372824214E-3</v>
      </c>
      <c r="K19" s="249">
        <v>-2.7213576521838978E-3</v>
      </c>
      <c r="L19" s="249">
        <v>-2.8561345438546451E-3</v>
      </c>
      <c r="M19" s="249">
        <v>-2.9259313916202082E-3</v>
      </c>
      <c r="N19" s="249">
        <v>-2.9614227526500725E-3</v>
      </c>
      <c r="O19" s="249">
        <v>-3.0302743481231686E-3</v>
      </c>
      <c r="P19" s="249">
        <v>-3.1066460627340378E-3</v>
      </c>
      <c r="Q19" s="249">
        <v>-3.0953389928480637E-3</v>
      </c>
      <c r="R19" s="249">
        <v>-3.0526497724844698E-3</v>
      </c>
      <c r="S19" s="249">
        <v>-2.9771547139191765E-3</v>
      </c>
      <c r="T19" s="249">
        <v>-2.8696248696779073E-3</v>
      </c>
      <c r="U19" s="249">
        <v>-2.7577877792181703E-3</v>
      </c>
      <c r="V19" s="249">
        <v>-2.6605700787426384E-3</v>
      </c>
      <c r="W19" s="249">
        <v>-2.5792859814618256E-3</v>
      </c>
      <c r="X19" s="249">
        <v>-2.5228741410949808E-3</v>
      </c>
      <c r="Y19" s="249">
        <v>-2.4755797438470346E-3</v>
      </c>
      <c r="Z19" s="249">
        <v>-2.4350754320178851E-3</v>
      </c>
      <c r="AA19" s="249">
        <v>-2.3912521877841666E-3</v>
      </c>
      <c r="AB19" s="249">
        <v>-2.3334219255505585E-3</v>
      </c>
      <c r="AC19" s="249">
        <v>-2.2692821821411122E-3</v>
      </c>
      <c r="AD19" s="249">
        <v>-2.2247769575501133E-3</v>
      </c>
      <c r="AE19" s="249">
        <v>-2.1871798418300996E-3</v>
      </c>
      <c r="AF19" s="249">
        <v>-2.1634546125238394E-3</v>
      </c>
      <c r="AG19" s="249">
        <v>-2.1333868473596834E-3</v>
      </c>
      <c r="AH19" s="249">
        <v>-2.1107813493559842E-3</v>
      </c>
      <c r="AI19" s="249">
        <v>-2.0873004949774725E-3</v>
      </c>
      <c r="AJ19" s="249">
        <v>-2.0615447280316716E-3</v>
      </c>
      <c r="AK19" s="249">
        <v>-2.0326237063898224E-3</v>
      </c>
      <c r="AL19" s="249">
        <v>-2.0002391583989303E-3</v>
      </c>
      <c r="AM19" s="249">
        <v>-1.9663468174742522E-3</v>
      </c>
      <c r="AN19" s="249">
        <v>-1.9328446998818256E-3</v>
      </c>
      <c r="AO19" s="249">
        <v>-1.9001166056177889E-3</v>
      </c>
      <c r="AP19" s="249">
        <v>-1.866424814153049E-3</v>
      </c>
      <c r="AQ19" s="249">
        <v>-1.8311049206497475E-3</v>
      </c>
      <c r="AR19" s="249">
        <v>-1.7991669667372714E-3</v>
      </c>
      <c r="AS19" s="249">
        <v>-1.7602210840314512E-3</v>
      </c>
      <c r="AT19" s="249">
        <v>-1.7092068033593144E-3</v>
      </c>
      <c r="AU19" s="249">
        <v>-1.6461308882034405E-3</v>
      </c>
      <c r="AV19" s="249">
        <v>-1.5927098046147788E-3</v>
      </c>
      <c r="AW19" s="249">
        <v>-1.5524723220950026E-3</v>
      </c>
      <c r="AX19" s="249">
        <v>-1.5239240270213082E-3</v>
      </c>
      <c r="AY19" s="249">
        <v>-1.4961809713423639E-3</v>
      </c>
      <c r="AZ19" s="249">
        <v>-1.4731172627541825E-3</v>
      </c>
      <c r="BA19" s="249">
        <v>-1.4559383751337578E-3</v>
      </c>
      <c r="BB19" s="250">
        <v>-1.4365338871740463E-3</v>
      </c>
    </row>
    <row r="20" spans="2:54" s="248" customFormat="1" x14ac:dyDescent="0.25">
      <c r="B20" s="265" t="s">
        <v>90</v>
      </c>
      <c r="C20" s="272"/>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2"/>
    </row>
    <row r="21" spans="2:54" s="248" customFormat="1" x14ac:dyDescent="0.25">
      <c r="B21" s="265" t="s">
        <v>84</v>
      </c>
      <c r="C21" s="272">
        <v>1.0591403054189576E-4</v>
      </c>
      <c r="D21" s="251">
        <v>-1.3576101578642585E-4</v>
      </c>
      <c r="E21" s="251">
        <v>-1.336576762089349E-5</v>
      </c>
      <c r="F21" s="251">
        <v>-3.1978622176056896E-4</v>
      </c>
      <c r="G21" s="251">
        <v>-6.4940059063855332E-4</v>
      </c>
      <c r="H21" s="251">
        <v>-1.2271040795304548E-3</v>
      </c>
      <c r="I21" s="251">
        <v>-1.6338845264029685E-3</v>
      </c>
      <c r="J21" s="251">
        <v>-2.0073953092566328E-3</v>
      </c>
      <c r="K21" s="251">
        <v>-2.2554660896536138E-3</v>
      </c>
      <c r="L21" s="251">
        <v>-2.4698453419970817E-3</v>
      </c>
      <c r="M21" s="251">
        <v>-2.6479875961501502E-3</v>
      </c>
      <c r="N21" s="251">
        <v>-2.7966858910704103E-3</v>
      </c>
      <c r="O21" s="251">
        <v>-2.9204622300870947E-3</v>
      </c>
      <c r="P21" s="251">
        <v>-3.0556563205770852E-3</v>
      </c>
      <c r="Q21" s="251">
        <v>-3.1312209245351122E-3</v>
      </c>
      <c r="R21" s="251">
        <v>-3.1863214303547273E-3</v>
      </c>
      <c r="S21" s="251">
        <v>-3.221344459226577E-3</v>
      </c>
      <c r="T21" s="251">
        <v>-3.2304899889519243E-3</v>
      </c>
      <c r="U21" s="251">
        <v>-3.2411715068149521E-3</v>
      </c>
      <c r="V21" s="251">
        <v>-3.2640398692703283E-3</v>
      </c>
      <c r="W21" s="251">
        <v>-3.2981535848312787E-3</v>
      </c>
      <c r="X21" s="251">
        <v>-3.3489068220760726E-3</v>
      </c>
      <c r="Y21" s="251">
        <v>-3.3989374195361648E-3</v>
      </c>
      <c r="Z21" s="251">
        <v>-3.4490563502678623E-3</v>
      </c>
      <c r="AA21" s="251">
        <v>-3.4973057792926322E-3</v>
      </c>
      <c r="AB21" s="251">
        <v>-3.5308595706990114E-3</v>
      </c>
      <c r="AC21" s="251">
        <v>-3.5560030696086958E-3</v>
      </c>
      <c r="AD21" s="251">
        <v>-3.5941349420321759E-3</v>
      </c>
      <c r="AE21" s="251">
        <v>-3.6371472845868925E-3</v>
      </c>
      <c r="AF21" s="251">
        <v>-3.6867626752533555E-3</v>
      </c>
      <c r="AG21" s="251">
        <v>-3.7215024715612369E-3</v>
      </c>
      <c r="AH21" s="251">
        <v>-3.7513576272976837E-3</v>
      </c>
      <c r="AI21" s="251">
        <v>-3.7738387719891322E-3</v>
      </c>
      <c r="AJ21" s="251">
        <v>-3.7869721846432143E-3</v>
      </c>
      <c r="AK21" s="251">
        <v>-3.7885479213747514E-3</v>
      </c>
      <c r="AL21" s="251">
        <v>-3.7822427343783688E-3</v>
      </c>
      <c r="AM21" s="251">
        <v>-3.7654969347030347E-3</v>
      </c>
      <c r="AN21" s="251">
        <v>-3.740603872531059E-3</v>
      </c>
      <c r="AO21" s="251">
        <v>-3.7141307406734015E-3</v>
      </c>
      <c r="AP21" s="251">
        <v>-3.6858133084718856E-3</v>
      </c>
      <c r="AQ21" s="251">
        <v>-3.6546465125068591E-3</v>
      </c>
      <c r="AR21" s="251">
        <v>-3.6302728455592818E-3</v>
      </c>
      <c r="AS21" s="251">
        <v>-3.6040237891139205E-3</v>
      </c>
      <c r="AT21" s="251">
        <v>-3.5644131488373372E-3</v>
      </c>
      <c r="AU21" s="251">
        <v>-3.5127852533925327E-3</v>
      </c>
      <c r="AV21" s="251">
        <v>-3.4682625686716035E-3</v>
      </c>
      <c r="AW21" s="251">
        <v>-3.4401212160238819E-3</v>
      </c>
      <c r="AX21" s="251">
        <v>-3.4206532699672517E-3</v>
      </c>
      <c r="AY21" s="251">
        <v>-3.4015947422397939E-3</v>
      </c>
      <c r="AZ21" s="251">
        <v>-3.3869642623307588E-3</v>
      </c>
      <c r="BA21" s="251">
        <v>-3.3770364603396752E-3</v>
      </c>
      <c r="BB21" s="252">
        <v>-3.3660191811152422E-3</v>
      </c>
    </row>
    <row r="22" spans="2:54" s="248" customFormat="1" x14ac:dyDescent="0.25">
      <c r="B22" s="265" t="s">
        <v>85</v>
      </c>
      <c r="C22" s="272">
        <v>1.0591403054189576E-4</v>
      </c>
      <c r="D22" s="251">
        <v>-1.3576101578642585E-4</v>
      </c>
      <c r="E22" s="251">
        <v>-1.336576762089349E-5</v>
      </c>
      <c r="F22" s="251">
        <v>-3.1978622176056896E-4</v>
      </c>
      <c r="G22" s="251">
        <v>-6.4940059063855332E-4</v>
      </c>
      <c r="H22" s="251">
        <v>-1.2271040795304548E-3</v>
      </c>
      <c r="I22" s="251">
        <v>-1.6338845264029685E-3</v>
      </c>
      <c r="J22" s="251">
        <v>-2.0073953092566328E-3</v>
      </c>
      <c r="K22" s="251">
        <v>-2.2555462863417045E-3</v>
      </c>
      <c r="L22" s="251">
        <v>-2.4638639822946269E-3</v>
      </c>
      <c r="M22" s="251">
        <v>-2.6298710247242528E-3</v>
      </c>
      <c r="N22" s="251">
        <v>-2.7642617582171692E-3</v>
      </c>
      <c r="O22" s="251">
        <v>-2.8814368444169637E-3</v>
      </c>
      <c r="P22" s="251">
        <v>-3.0076063353085139E-3</v>
      </c>
      <c r="Q22" s="251">
        <v>-3.0647767151243711E-3</v>
      </c>
      <c r="R22" s="251">
        <v>-3.0984170164565462E-3</v>
      </c>
      <c r="S22" s="251">
        <v>-3.108865517102005E-3</v>
      </c>
      <c r="T22" s="251">
        <v>-3.0913179019201433E-3</v>
      </c>
      <c r="U22" s="251">
        <v>-3.0726864068401014E-3</v>
      </c>
      <c r="V22" s="251">
        <v>-3.0668325774437771E-3</v>
      </c>
      <c r="W22" s="251">
        <v>-3.0728866241504661E-3</v>
      </c>
      <c r="X22" s="251">
        <v>-3.0961395856425097E-3</v>
      </c>
      <c r="Y22" s="251">
        <v>-3.119536960988818E-3</v>
      </c>
      <c r="Z22" s="251">
        <v>-3.1440264899829182E-3</v>
      </c>
      <c r="AA22" s="251">
        <v>-3.1676858453865159E-3</v>
      </c>
      <c r="AB22" s="251">
        <v>-3.1780533981245057E-3</v>
      </c>
      <c r="AC22" s="251">
        <v>-3.1816116380854855E-3</v>
      </c>
      <c r="AD22" s="251">
        <v>-3.198401549923892E-3</v>
      </c>
      <c r="AE22" s="251">
        <v>-3.2211460392785858E-3</v>
      </c>
      <c r="AF22" s="251">
        <v>-3.2516711004417272E-3</v>
      </c>
      <c r="AG22" s="251">
        <v>-3.2687521502878071E-3</v>
      </c>
      <c r="AH22" s="251">
        <v>-3.2818382969357117E-3</v>
      </c>
      <c r="AI22" s="251">
        <v>-3.2888584764775228E-3</v>
      </c>
      <c r="AJ22" s="251">
        <v>-3.2877985682083482E-3</v>
      </c>
      <c r="AK22" s="251">
        <v>-3.2763178427790366E-3</v>
      </c>
      <c r="AL22" s="251">
        <v>-3.2579530298640427E-3</v>
      </c>
      <c r="AM22" s="251">
        <v>-3.2304479442598457E-3</v>
      </c>
      <c r="AN22" s="251">
        <v>-3.1956781948375024E-3</v>
      </c>
      <c r="AO22" s="251">
        <v>-3.1602746304061078E-3</v>
      </c>
      <c r="AP22" s="251">
        <v>-3.1239015469686415E-3</v>
      </c>
      <c r="AQ22" s="251">
        <v>-3.0854558501446317E-3</v>
      </c>
      <c r="AR22" s="251">
        <v>-3.05430705393197E-3</v>
      </c>
      <c r="AS22" s="251">
        <v>-3.0219815289779395E-3</v>
      </c>
      <c r="AT22" s="251">
        <v>-2.9767849526768329E-3</v>
      </c>
      <c r="AU22" s="251">
        <v>-2.9204454768330295E-3</v>
      </c>
      <c r="AV22" s="251">
        <v>-2.871600673027757E-3</v>
      </c>
      <c r="AW22" s="251">
        <v>-2.8393453316262352E-3</v>
      </c>
      <c r="AX22" s="251">
        <v>-2.8159750437843625E-3</v>
      </c>
      <c r="AY22" s="251">
        <v>-2.7936657562784911E-3</v>
      </c>
      <c r="AZ22" s="251">
        <v>-2.7763242068048737E-3</v>
      </c>
      <c r="BA22" s="251">
        <v>-2.763687161582741E-3</v>
      </c>
      <c r="BB22" s="252">
        <v>-2.7501217132382778E-3</v>
      </c>
    </row>
    <row r="23" spans="2:54" s="248" customFormat="1" x14ac:dyDescent="0.25">
      <c r="B23" s="265" t="s">
        <v>86</v>
      </c>
      <c r="C23" s="272">
        <v>1.0591403054189576E-4</v>
      </c>
      <c r="D23" s="251">
        <v>-1.3576101578642585E-4</v>
      </c>
      <c r="E23" s="251">
        <v>-1.336576762089349E-5</v>
      </c>
      <c r="F23" s="251">
        <v>-3.1978622176056896E-4</v>
      </c>
      <c r="G23" s="251">
        <v>-6.4940059063855332E-4</v>
      </c>
      <c r="H23" s="251">
        <v>-1.2271040795304548E-3</v>
      </c>
      <c r="I23" s="251">
        <v>-1.6338845264029685E-3</v>
      </c>
      <c r="J23" s="251">
        <v>-2.0073953092566328E-3</v>
      </c>
      <c r="K23" s="251">
        <v>-2.2555462863417045E-3</v>
      </c>
      <c r="L23" s="251">
        <v>-2.457889748914293E-3</v>
      </c>
      <c r="M23" s="251">
        <v>-2.6118154026919613E-3</v>
      </c>
      <c r="N23" s="251">
        <v>-2.7323180435946132E-3</v>
      </c>
      <c r="O23" s="251">
        <v>-2.8430844468773407E-3</v>
      </c>
      <c r="P23" s="251">
        <v>-2.9605212444205305E-3</v>
      </c>
      <c r="Q23" s="251">
        <v>-2.9998498665478384E-3</v>
      </c>
      <c r="R23" s="251">
        <v>-3.0128255874420952E-3</v>
      </c>
      <c r="S23" s="251">
        <v>-3.0001026593951896E-3</v>
      </c>
      <c r="T23" s="251">
        <v>-2.9572733492296633E-3</v>
      </c>
      <c r="U23" s="251">
        <v>-2.9111143707257515E-3</v>
      </c>
      <c r="V23" s="251">
        <v>-2.8785680384209233E-3</v>
      </c>
      <c r="W23" s="251">
        <v>-2.8588156066594638E-3</v>
      </c>
      <c r="X23" s="251">
        <v>-2.8570288490593039E-3</v>
      </c>
      <c r="Y23" s="251">
        <v>-2.8564341824493912E-3</v>
      </c>
      <c r="Z23" s="251">
        <v>-2.8580869977315954E-3</v>
      </c>
      <c r="AA23" s="251">
        <v>-2.8600796278938183E-3</v>
      </c>
      <c r="AB23" s="251">
        <v>-2.8502838877879138E-3</v>
      </c>
      <c r="AC23" s="251">
        <v>-2.8350124194890195E-3</v>
      </c>
      <c r="AD23" s="251">
        <v>-2.8336566326302602E-3</v>
      </c>
      <c r="AE23" s="251">
        <v>-2.8393649835101844E-3</v>
      </c>
      <c r="AF23" s="251">
        <v>-2.8540259296820818E-3</v>
      </c>
      <c r="AG23" s="251">
        <v>-2.856677080370176E-3</v>
      </c>
      <c r="AH23" s="251">
        <v>-2.8562460208666112E-3</v>
      </c>
      <c r="AI23" s="251">
        <v>-2.8510239733064036E-3</v>
      </c>
      <c r="AJ23" s="251">
        <v>-2.8392344788123434E-3</v>
      </c>
      <c r="AK23" s="251">
        <v>-2.8178585543122206E-3</v>
      </c>
      <c r="AL23" s="251">
        <v>-2.7905707362029381E-3</v>
      </c>
      <c r="AM23" s="251">
        <v>-2.7553793244177432E-3</v>
      </c>
      <c r="AN23" s="251">
        <v>-2.7137862927548041E-3</v>
      </c>
      <c r="AO23" s="251">
        <v>-2.6724323751591197E-3</v>
      </c>
      <c r="AP23" s="251">
        <v>-2.6309117814924008E-3</v>
      </c>
      <c r="AQ23" s="251">
        <v>-2.5880361719393397E-3</v>
      </c>
      <c r="AR23" s="251">
        <v>-2.5528724845659927E-3</v>
      </c>
      <c r="AS23" s="251">
        <v>-2.5171578938638309E-3</v>
      </c>
      <c r="AT23" s="251">
        <v>-2.4691159860871833E-3</v>
      </c>
      <c r="AU23" s="251">
        <v>-2.4107868394995183E-3</v>
      </c>
      <c r="AV23" s="251">
        <v>-2.3602475651500355E-3</v>
      </c>
      <c r="AW23" s="251">
        <v>-2.3265720841838256E-3</v>
      </c>
      <c r="AX23" s="251">
        <v>-2.3016484699008369E-3</v>
      </c>
      <c r="AY23" s="251">
        <v>-2.2783044161734812E-3</v>
      </c>
      <c r="AZ23" s="251">
        <v>-2.2600363372874627E-3</v>
      </c>
      <c r="BA23" s="251">
        <v>-2.2466816248551714E-3</v>
      </c>
      <c r="BB23" s="252">
        <v>-2.2325257630068738E-3</v>
      </c>
    </row>
    <row r="24" spans="2:54" s="248" customFormat="1" ht="15.75" thickBot="1" x14ac:dyDescent="0.3">
      <c r="B24" s="266" t="s">
        <v>87</v>
      </c>
      <c r="C24" s="273">
        <v>1.0591403054189576E-4</v>
      </c>
      <c r="D24" s="274">
        <v>-1.3576101578642585E-4</v>
      </c>
      <c r="E24" s="274">
        <v>-1.336576762089349E-5</v>
      </c>
      <c r="F24" s="274">
        <v>-3.1978622176056896E-4</v>
      </c>
      <c r="G24" s="274">
        <v>-6.4940059063855332E-4</v>
      </c>
      <c r="H24" s="274">
        <v>-1.2271040795304548E-3</v>
      </c>
      <c r="I24" s="274">
        <v>-1.6338845264029685E-3</v>
      </c>
      <c r="J24" s="274">
        <v>-2.0073953092566328E-3</v>
      </c>
      <c r="K24" s="274">
        <v>-2.2555462863417045E-3</v>
      </c>
      <c r="L24" s="274">
        <v>-2.4552464869202354E-3</v>
      </c>
      <c r="M24" s="274">
        <v>-2.5987101763183269E-3</v>
      </c>
      <c r="N24" s="274">
        <v>-2.7166819930142597E-3</v>
      </c>
      <c r="O24" s="274">
        <v>-2.8235549416635135E-3</v>
      </c>
      <c r="P24" s="274">
        <v>-2.9355313312374219E-3</v>
      </c>
      <c r="Q24" s="274">
        <v>-2.9756399389055535E-3</v>
      </c>
      <c r="R24" s="274">
        <v>-2.9834806237849223E-3</v>
      </c>
      <c r="S24" s="274">
        <v>-2.9600016476596866E-3</v>
      </c>
      <c r="T24" s="274">
        <v>-2.901041283353948E-3</v>
      </c>
      <c r="U24" s="274">
        <v>-2.8333998908426465E-3</v>
      </c>
      <c r="V24" s="274">
        <v>-2.780599140040408E-3</v>
      </c>
      <c r="W24" s="274">
        <v>-2.7416920481239601E-3</v>
      </c>
      <c r="X24" s="274">
        <v>-2.7215429381395517E-3</v>
      </c>
      <c r="Y24" s="274">
        <v>-2.7037849186861635E-3</v>
      </c>
      <c r="Z24" s="274">
        <v>-2.6886129845155714E-3</v>
      </c>
      <c r="AA24" s="274">
        <v>-2.6747550487608487E-3</v>
      </c>
      <c r="AB24" s="274">
        <v>-2.650332186944074E-3</v>
      </c>
      <c r="AC24" s="274">
        <v>-2.6212377051427769E-3</v>
      </c>
      <c r="AD24" s="274">
        <v>-2.606126777324534E-3</v>
      </c>
      <c r="AE24" s="274">
        <v>-2.59856620702486E-3</v>
      </c>
      <c r="AF24" s="274">
        <v>-2.6003675805755166E-3</v>
      </c>
      <c r="AG24" s="274">
        <v>-2.590868451176692E-3</v>
      </c>
      <c r="AH24" s="274">
        <v>-2.579068111494583E-3</v>
      </c>
      <c r="AI24" s="274">
        <v>-2.5633746168999246E-3</v>
      </c>
      <c r="AJ24" s="274">
        <v>-2.5418502242576368E-3</v>
      </c>
      <c r="AK24" s="274">
        <v>-2.5116940328558145E-3</v>
      </c>
      <c r="AL24" s="274">
        <v>-2.4764862852312865E-3</v>
      </c>
      <c r="AM24" s="274">
        <v>-2.4341045195519573E-3</v>
      </c>
      <c r="AN24" s="274">
        <v>-2.3857568079730723E-3</v>
      </c>
      <c r="AO24" s="274">
        <v>-2.3380368901344808E-3</v>
      </c>
      <c r="AP24" s="274">
        <v>-2.2906806851048147E-3</v>
      </c>
      <c r="AQ24" s="274">
        <v>-2.2426654551357507E-3</v>
      </c>
      <c r="AR24" s="274">
        <v>-2.2022762822405438E-3</v>
      </c>
      <c r="AS24" s="274">
        <v>-2.161437055718563E-3</v>
      </c>
      <c r="AT24" s="274">
        <v>-2.1090721160732006E-3</v>
      </c>
      <c r="AU24" s="274">
        <v>-2.0473906153791136E-3</v>
      </c>
      <c r="AV24" s="274">
        <v>-1.9935507796163647E-3</v>
      </c>
      <c r="AW24" s="274">
        <v>-1.9559718036126859E-3</v>
      </c>
      <c r="AX24" s="274">
        <v>-1.9269621080121625E-3</v>
      </c>
      <c r="AY24" s="274">
        <v>-1.8996485224240548E-3</v>
      </c>
      <c r="AZ24" s="274">
        <v>-1.8772374820346469E-3</v>
      </c>
      <c r="BA24" s="274">
        <v>-1.8594853232646738E-3</v>
      </c>
      <c r="BB24" s="275">
        <v>-1.8411263559059022E-3</v>
      </c>
    </row>
    <row r="25" spans="2:54" x14ac:dyDescent="0.25">
      <c r="B25" s="262" t="s">
        <v>91</v>
      </c>
      <c r="C25" s="269"/>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1"/>
    </row>
    <row r="26" spans="2:54" x14ac:dyDescent="0.25">
      <c r="B26" s="263" t="s">
        <v>84</v>
      </c>
      <c r="C26" s="267">
        <v>-5.0224524846008596E-4</v>
      </c>
      <c r="D26" s="249">
        <v>-8.5561517145326619E-4</v>
      </c>
      <c r="E26" s="249">
        <v>-8.7243834712331242E-4</v>
      </c>
      <c r="F26" s="249">
        <v>-1.0404282155773506E-3</v>
      </c>
      <c r="G26" s="249">
        <v>-1.0591985950395419E-3</v>
      </c>
      <c r="H26" s="249">
        <v>-1.0853845231308711E-3</v>
      </c>
      <c r="I26" s="249">
        <v>-1.0767958385346846E-3</v>
      </c>
      <c r="J26" s="249">
        <v>-7.9891390755217322E-4</v>
      </c>
      <c r="K26" s="249">
        <v>-7.4343513669844832E-4</v>
      </c>
      <c r="L26" s="249">
        <v>-7.2441520088089434E-4</v>
      </c>
      <c r="M26" s="249">
        <v>-7.1857210104891642E-4</v>
      </c>
      <c r="N26" s="249">
        <v>-7.0763302314131703E-4</v>
      </c>
      <c r="O26" s="249">
        <v>-7.034059350334923E-4</v>
      </c>
      <c r="P26" s="249">
        <v>-7.0036761515333487E-4</v>
      </c>
      <c r="Q26" s="249">
        <v>-6.6478787357272806E-4</v>
      </c>
      <c r="R26" s="249">
        <v>-6.218753346851286E-4</v>
      </c>
      <c r="S26" s="249">
        <v>-5.7541535941436819E-4</v>
      </c>
      <c r="T26" s="249">
        <v>-5.3015059100387438E-4</v>
      </c>
      <c r="U26" s="249">
        <v>-4.886513062303862E-4</v>
      </c>
      <c r="V26" s="249">
        <v>-4.4108253000397796E-4</v>
      </c>
      <c r="W26" s="249">
        <v>-3.9332898406219206E-4</v>
      </c>
      <c r="X26" s="249">
        <v>-3.493669369665298E-4</v>
      </c>
      <c r="Y26" s="249">
        <v>-3.0618049445476237E-4</v>
      </c>
      <c r="Z26" s="249">
        <v>-2.6757875634427636E-4</v>
      </c>
      <c r="AA26" s="249">
        <v>-2.2725043471426808E-4</v>
      </c>
      <c r="AB26" s="249">
        <v>-1.8662307145860327E-4</v>
      </c>
      <c r="AC26" s="249">
        <v>-1.5125242786805625E-4</v>
      </c>
      <c r="AD26" s="249">
        <v>-1.2150693001821908E-4</v>
      </c>
      <c r="AE26" s="249">
        <v>-9.3285582389200476E-5</v>
      </c>
      <c r="AF26" s="249">
        <v>-6.845147133859291E-5</v>
      </c>
      <c r="AG26" s="249">
        <v>-5.469049933182115E-5</v>
      </c>
      <c r="AH26" s="249">
        <v>-4.0302907575773955E-5</v>
      </c>
      <c r="AI26" s="249">
        <v>-2.9571580500692592E-5</v>
      </c>
      <c r="AJ26" s="249">
        <v>-1.9420894592586668E-5</v>
      </c>
      <c r="AK26" s="249">
        <v>-1.3735372800846579E-5</v>
      </c>
      <c r="AL26" s="249">
        <v>-1.0322761322415809E-5</v>
      </c>
      <c r="AM26" s="249">
        <v>-6.4839204524450023E-6</v>
      </c>
      <c r="AN26" s="249">
        <v>-1.9278164489558436E-6</v>
      </c>
      <c r="AO26" s="249">
        <v>5.1146796550306795E-6</v>
      </c>
      <c r="AP26" s="249">
        <v>1.1484620210479302E-5</v>
      </c>
      <c r="AQ26" s="249">
        <v>1.1052710017403489E-5</v>
      </c>
      <c r="AR26" s="249">
        <v>6.5521632162373472E-6</v>
      </c>
      <c r="AS26" s="249">
        <v>9.334341225552753E-6</v>
      </c>
      <c r="AT26" s="249">
        <v>1.2268719365743364E-5</v>
      </c>
      <c r="AU26" s="249">
        <v>1.6438380676356452E-5</v>
      </c>
      <c r="AV26" s="249">
        <v>1.6824754510012113E-5</v>
      </c>
      <c r="AW26" s="249">
        <v>1.7935277598112205E-5</v>
      </c>
      <c r="AX26" s="249">
        <v>2.403711801444823E-5</v>
      </c>
      <c r="AY26" s="249">
        <v>2.9456934255712476E-5</v>
      </c>
      <c r="AZ26" s="249">
        <v>3.6247725019891014E-5</v>
      </c>
      <c r="BA26" s="249">
        <v>4.5482543025406226E-5</v>
      </c>
      <c r="BB26" s="250">
        <v>5.3397986370921739E-5</v>
      </c>
    </row>
    <row r="27" spans="2:54" x14ac:dyDescent="0.25">
      <c r="B27" s="263" t="s">
        <v>85</v>
      </c>
      <c r="C27" s="267">
        <v>-5.0224524846008596E-4</v>
      </c>
      <c r="D27" s="249">
        <v>-8.5561517145326619E-4</v>
      </c>
      <c r="E27" s="249">
        <v>-8.7243834712331242E-4</v>
      </c>
      <c r="F27" s="249">
        <v>-1.0404282155773506E-3</v>
      </c>
      <c r="G27" s="249">
        <v>-1.0591985950395419E-3</v>
      </c>
      <c r="H27" s="249">
        <v>-1.0853845231308711E-3</v>
      </c>
      <c r="I27" s="249">
        <v>-1.0767958385346846E-3</v>
      </c>
      <c r="J27" s="249">
        <v>-7.9891390755217322E-4</v>
      </c>
      <c r="K27" s="249">
        <v>-7.4343894970867273E-4</v>
      </c>
      <c r="L27" s="249">
        <v>-7.1960451330946047E-4</v>
      </c>
      <c r="M27" s="249">
        <v>-7.0820176157048841E-4</v>
      </c>
      <c r="N27" s="249">
        <v>-6.8936762051637155E-4</v>
      </c>
      <c r="O27" s="249">
        <v>-6.7523510429659192E-4</v>
      </c>
      <c r="P27" s="249">
        <v>-6.5809617790707313E-4</v>
      </c>
      <c r="Q27" s="249">
        <v>-6.0639477032385473E-4</v>
      </c>
      <c r="R27" s="249">
        <v>-5.4966175738532016E-4</v>
      </c>
      <c r="S27" s="249">
        <v>-4.9056079356098702E-4</v>
      </c>
      <c r="T27" s="249">
        <v>-4.3098093092752438E-4</v>
      </c>
      <c r="U27" s="249">
        <v>-3.7418777021369035E-4</v>
      </c>
      <c r="V27" s="249">
        <v>-3.1458780171530337E-4</v>
      </c>
      <c r="W27" s="249">
        <v>-2.5353824158976315E-4</v>
      </c>
      <c r="X27" s="249">
        <v>-1.9646997148067315E-4</v>
      </c>
      <c r="Y27" s="249">
        <v>-1.4207149514135035E-4</v>
      </c>
      <c r="Z27" s="249">
        <v>-8.9621757123557223E-5</v>
      </c>
      <c r="AA27" s="249">
        <v>-3.9207895834064352E-5</v>
      </c>
      <c r="AB27" s="249">
        <v>1.1455309304933721E-5</v>
      </c>
      <c r="AC27" s="249">
        <v>5.869064813976161E-5</v>
      </c>
      <c r="AD27" s="249">
        <v>1.0132530180172357E-4</v>
      </c>
      <c r="AE27" s="249">
        <v>1.3969023585717107E-4</v>
      </c>
      <c r="AF27" s="249">
        <v>1.7326633328324827E-4</v>
      </c>
      <c r="AG27" s="249">
        <v>1.9980219011821697E-4</v>
      </c>
      <c r="AH27" s="249">
        <v>2.2602601751977886E-4</v>
      </c>
      <c r="AI27" s="249">
        <v>2.4898144851805571E-4</v>
      </c>
      <c r="AJ27" s="249">
        <v>2.697339049152897E-4</v>
      </c>
      <c r="AK27" s="249">
        <v>2.8692770632599094E-4</v>
      </c>
      <c r="AL27" s="249">
        <v>3.0197591272810177E-4</v>
      </c>
      <c r="AM27" s="249">
        <v>3.1584709933342968E-4</v>
      </c>
      <c r="AN27" s="249">
        <v>3.3173826830974404E-4</v>
      </c>
      <c r="AO27" s="249">
        <v>3.4802341191144098E-4</v>
      </c>
      <c r="AP27" s="249">
        <v>3.6493094076353941E-4</v>
      </c>
      <c r="AQ27" s="249">
        <v>3.7053221148785048E-4</v>
      </c>
      <c r="AR27" s="249">
        <v>3.777951803162604E-4</v>
      </c>
      <c r="AS27" s="249">
        <v>3.8802512949544319E-4</v>
      </c>
      <c r="AT27" s="249">
        <v>4.0199086043868782E-4</v>
      </c>
      <c r="AU27" s="249">
        <v>4.1303427312290499E-4</v>
      </c>
      <c r="AV27" s="249">
        <v>4.2432537585004784E-4</v>
      </c>
      <c r="AW27" s="249">
        <v>4.3595382895693282E-4</v>
      </c>
      <c r="AX27" s="249">
        <v>4.4758723177293781E-4</v>
      </c>
      <c r="AY27" s="249">
        <v>4.6090293866731837E-4</v>
      </c>
      <c r="AZ27" s="249">
        <v>4.7610583106108377E-4</v>
      </c>
      <c r="BA27" s="249">
        <v>4.9255743351865611E-4</v>
      </c>
      <c r="BB27" s="250">
        <v>5.0648558593239384E-4</v>
      </c>
    </row>
    <row r="28" spans="2:54" x14ac:dyDescent="0.25">
      <c r="B28" s="263" t="s">
        <v>86</v>
      </c>
      <c r="C28" s="267">
        <v>-5.0224524846008596E-4</v>
      </c>
      <c r="D28" s="249">
        <v>-8.5561517145326619E-4</v>
      </c>
      <c r="E28" s="249">
        <v>-8.7243834712331242E-4</v>
      </c>
      <c r="F28" s="249">
        <v>-1.0404282155773506E-3</v>
      </c>
      <c r="G28" s="249">
        <v>-1.0591985950395419E-3</v>
      </c>
      <c r="H28" s="249">
        <v>-1.0853845231308711E-3</v>
      </c>
      <c r="I28" s="249">
        <v>-1.0767958385346846E-3</v>
      </c>
      <c r="J28" s="249">
        <v>-7.9891390755217322E-4</v>
      </c>
      <c r="K28" s="249">
        <v>-7.4343894970867273E-4</v>
      </c>
      <c r="L28" s="249">
        <v>-7.1313191350161689E-4</v>
      </c>
      <c r="M28" s="249">
        <v>-6.9484835771170279E-4</v>
      </c>
      <c r="N28" s="249">
        <v>-6.6734473971268461E-4</v>
      </c>
      <c r="O28" s="249">
        <v>-6.4099461246982115E-4</v>
      </c>
      <c r="P28" s="249">
        <v>-6.0976089832321789E-4</v>
      </c>
      <c r="Q28" s="249">
        <v>-5.4066076108598513E-4</v>
      </c>
      <c r="R28" s="249">
        <v>-4.6716863188162212E-4</v>
      </c>
      <c r="S28" s="249">
        <v>-3.9206537738962783E-4</v>
      </c>
      <c r="T28" s="249">
        <v>-3.1871800176105566E-4</v>
      </c>
      <c r="U28" s="249">
        <v>-2.4732288182885594E-4</v>
      </c>
      <c r="V28" s="249">
        <v>-1.7393721363001026E-4</v>
      </c>
      <c r="W28" s="249">
        <v>-9.7685631768178703E-5</v>
      </c>
      <c r="X28" s="249">
        <v>-2.8005501944779361E-5</v>
      </c>
      <c r="Y28" s="249">
        <v>3.9063272808558501E-5</v>
      </c>
      <c r="Z28" s="249">
        <v>1.0333257625616977E-4</v>
      </c>
      <c r="AA28" s="249">
        <v>1.6688415832025964E-4</v>
      </c>
      <c r="AB28" s="249">
        <v>2.2864200620628487E-4</v>
      </c>
      <c r="AC28" s="249">
        <v>2.8916088807080537E-4</v>
      </c>
      <c r="AD28" s="249">
        <v>3.4280192221472754E-4</v>
      </c>
      <c r="AE28" s="249">
        <v>3.9222499835883402E-4</v>
      </c>
      <c r="AF28" s="249">
        <v>4.3985258829055095E-4</v>
      </c>
      <c r="AG28" s="249">
        <v>4.776554197429058E-4</v>
      </c>
      <c r="AH28" s="249">
        <v>5.1531697153976881E-4</v>
      </c>
      <c r="AI28" s="249">
        <v>5.4936150819298243E-4</v>
      </c>
      <c r="AJ28" s="249">
        <v>5.826524019472961E-4</v>
      </c>
      <c r="AK28" s="249">
        <v>6.1049333242447698E-4</v>
      </c>
      <c r="AL28" s="249">
        <v>6.3466887196629487E-4</v>
      </c>
      <c r="AM28" s="249">
        <v>6.6137461474737296E-4</v>
      </c>
      <c r="AN28" s="249">
        <v>6.8603298901057184E-4</v>
      </c>
      <c r="AO28" s="249">
        <v>7.1249188854111654E-4</v>
      </c>
      <c r="AP28" s="249">
        <v>7.3534523910218346E-4</v>
      </c>
      <c r="AQ28" s="249">
        <v>7.5427063606099687E-4</v>
      </c>
      <c r="AR28" s="249">
        <v>7.7057168997987213E-4</v>
      </c>
      <c r="AS28" s="249">
        <v>7.9296713981828401E-4</v>
      </c>
      <c r="AT28" s="249">
        <v>8.1571468777344881E-4</v>
      </c>
      <c r="AU28" s="249">
        <v>8.3767309554989931E-4</v>
      </c>
      <c r="AV28" s="249">
        <v>8.561965320757663E-4</v>
      </c>
      <c r="AW28" s="249">
        <v>8.7731471497908171E-4</v>
      </c>
      <c r="AX28" s="249">
        <v>8.9891933905351202E-4</v>
      </c>
      <c r="AY28" s="249">
        <v>9.2304578675689872E-4</v>
      </c>
      <c r="AZ28" s="249">
        <v>9.4769082280224534E-4</v>
      </c>
      <c r="BA28" s="249">
        <v>9.7256208394831288E-4</v>
      </c>
      <c r="BB28" s="250">
        <v>9.9841844318465265E-4</v>
      </c>
    </row>
    <row r="29" spans="2:54" ht="15.75" thickBot="1" x14ac:dyDescent="0.3">
      <c r="B29" s="264" t="s">
        <v>87</v>
      </c>
      <c r="C29" s="268">
        <v>-5.0224524846008596E-4</v>
      </c>
      <c r="D29" s="253">
        <v>-8.5561517145326619E-4</v>
      </c>
      <c r="E29" s="253">
        <v>-8.7243834712331242E-4</v>
      </c>
      <c r="F29" s="253">
        <v>-1.0404282155773506E-3</v>
      </c>
      <c r="G29" s="253">
        <v>-1.0591985950395419E-3</v>
      </c>
      <c r="H29" s="253">
        <v>-1.0853845231308711E-3</v>
      </c>
      <c r="I29" s="253">
        <v>-1.0767958385346846E-3</v>
      </c>
      <c r="J29" s="253">
        <v>-7.9891390755217322E-4</v>
      </c>
      <c r="K29" s="253">
        <v>-7.4343894970867273E-4</v>
      </c>
      <c r="L29" s="253">
        <v>-7.0942887384762253E-4</v>
      </c>
      <c r="M29" s="253">
        <v>-6.8377926888697673E-4</v>
      </c>
      <c r="N29" s="253">
        <v>-6.4764756728571439E-4</v>
      </c>
      <c r="O29" s="253">
        <v>-6.0843096176658139E-4</v>
      </c>
      <c r="P29" s="253">
        <v>-5.6265722161239883E-4</v>
      </c>
      <c r="Q29" s="253">
        <v>-4.7914768040056323E-4</v>
      </c>
      <c r="R29" s="253">
        <v>-3.915367374695165E-4</v>
      </c>
      <c r="S29" s="253">
        <v>-3.0296918130929412E-4</v>
      </c>
      <c r="T29" s="253">
        <v>-2.1621767174046652E-4</v>
      </c>
      <c r="U29" s="253">
        <v>-1.321184034365798E-4</v>
      </c>
      <c r="V29" s="253">
        <v>-4.6593461414032138E-5</v>
      </c>
      <c r="W29" s="253">
        <v>4.1454688036191185E-5</v>
      </c>
      <c r="X29" s="253">
        <v>1.2261418365285427E-4</v>
      </c>
      <c r="Y29" s="253">
        <v>2.0062738801419899E-4</v>
      </c>
      <c r="Z29" s="253">
        <v>2.7563900559714541E-4</v>
      </c>
      <c r="AA29" s="253">
        <v>3.4971224224632485E-4</v>
      </c>
      <c r="AB29" s="253">
        <v>4.2171334818291977E-4</v>
      </c>
      <c r="AC29" s="253">
        <v>4.9218765471448819E-4</v>
      </c>
      <c r="AD29" s="253">
        <v>5.5568856442141188E-4</v>
      </c>
      <c r="AE29" s="253">
        <v>6.1480734562538355E-4</v>
      </c>
      <c r="AF29" s="253">
        <v>6.7190398237251293E-4</v>
      </c>
      <c r="AG29" s="253">
        <v>7.1892631775349793E-4</v>
      </c>
      <c r="AH29" s="253">
        <v>7.6572844400006786E-4</v>
      </c>
      <c r="AI29" s="253">
        <v>8.0879827301479079E-4</v>
      </c>
      <c r="AJ29" s="253">
        <v>8.5094299464904405E-4</v>
      </c>
      <c r="AK29" s="253">
        <v>8.8753132026520628E-4</v>
      </c>
      <c r="AL29" s="253">
        <v>9.2041151571883037E-4</v>
      </c>
      <c r="AM29" s="253">
        <v>9.5555829206132306E-4</v>
      </c>
      <c r="AN29" s="253">
        <v>9.8840991083407525E-4</v>
      </c>
      <c r="AO29" s="253">
        <v>1.0227849679554698E-3</v>
      </c>
      <c r="AP29" s="253">
        <v>1.0540347045920823E-3</v>
      </c>
      <c r="AQ29" s="253">
        <v>1.0811324112706571E-3</v>
      </c>
      <c r="AR29" s="253">
        <v>1.105436531131022E-3</v>
      </c>
      <c r="AS29" s="253">
        <v>1.1353830481339688E-3</v>
      </c>
      <c r="AT29" s="253">
        <v>1.1653585212505618E-3</v>
      </c>
      <c r="AU29" s="253">
        <v>1.1944579507687861E-3</v>
      </c>
      <c r="AV29" s="253">
        <v>1.2197180049004536E-3</v>
      </c>
      <c r="AW29" s="253">
        <v>1.2476050557675513E-3</v>
      </c>
      <c r="AX29" s="253">
        <v>1.2758283463270921E-3</v>
      </c>
      <c r="AY29" s="253">
        <v>1.3064833747982022E-3</v>
      </c>
      <c r="AZ29" s="253">
        <v>1.3370225578385733E-3</v>
      </c>
      <c r="BA29" s="253">
        <v>1.3679538793003802E-3</v>
      </c>
      <c r="BB29" s="254">
        <v>1.3993861890142013E-3</v>
      </c>
    </row>
    <row r="30" spans="2:54" x14ac:dyDescent="0.25">
      <c r="B30" s="262" t="s">
        <v>92</v>
      </c>
      <c r="C30" s="278"/>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7"/>
    </row>
    <row r="31" spans="2:54" x14ac:dyDescent="0.25">
      <c r="B31" s="263" t="s">
        <v>84</v>
      </c>
      <c r="C31" s="261">
        <v>-8.4183762714351573E-5</v>
      </c>
      <c r="D31" s="249">
        <v>-6.0131671667099373E-3</v>
      </c>
      <c r="E31" s="249">
        <v>3.5090792403355553E-4</v>
      </c>
      <c r="F31" s="249">
        <v>1.2295769464706341E-3</v>
      </c>
      <c r="G31" s="249">
        <v>-6.4287656011929872E-4</v>
      </c>
      <c r="H31" s="249">
        <v>-2.8375997997582281E-3</v>
      </c>
      <c r="I31" s="249">
        <v>-3.6477221781584523E-3</v>
      </c>
      <c r="J31" s="249">
        <v>-3.7100985749065618E-3</v>
      </c>
      <c r="K31" s="249">
        <v>-3.7958840635469726E-3</v>
      </c>
      <c r="L31" s="249">
        <v>-4.4314637652987654E-3</v>
      </c>
      <c r="M31" s="249">
        <v>-5.3047704080476099E-3</v>
      </c>
      <c r="N31" s="249">
        <v>-6.0999950297769001E-3</v>
      </c>
      <c r="O31" s="249">
        <v>-7.2435012559661782E-3</v>
      </c>
      <c r="P31" s="249">
        <v>-8.4264734442801026E-3</v>
      </c>
      <c r="Q31" s="249">
        <v>-9.0792001622181651E-3</v>
      </c>
      <c r="R31" s="249">
        <v>-9.5433140687285201E-3</v>
      </c>
      <c r="S31" s="249">
        <v>-9.8261334557014635E-3</v>
      </c>
      <c r="T31" s="249">
        <v>-1.0014729968360364E-2</v>
      </c>
      <c r="U31" s="249">
        <v>-1.0236287571169234E-2</v>
      </c>
      <c r="V31" s="249">
        <v>-1.0358500286710703E-2</v>
      </c>
      <c r="W31" s="249">
        <v>-1.0529956560066667E-2</v>
      </c>
      <c r="X31" s="249">
        <v>-1.0858033558746566E-2</v>
      </c>
      <c r="Y31" s="249">
        <v>-1.1218124698951421E-2</v>
      </c>
      <c r="Z31" s="249">
        <v>-1.1724054631864905E-2</v>
      </c>
      <c r="AA31" s="249">
        <v>-1.2269538588187412E-2</v>
      </c>
      <c r="AB31" s="249">
        <v>-1.2733589755215241E-2</v>
      </c>
      <c r="AC31" s="249">
        <v>-1.3122600275958546E-2</v>
      </c>
      <c r="AD31" s="249">
        <v>-1.3546456927465311E-2</v>
      </c>
      <c r="AE31" s="249">
        <v>-1.3936716176331326E-2</v>
      </c>
      <c r="AF31" s="249">
        <v>-1.4347863012836748E-2</v>
      </c>
      <c r="AG31" s="249">
        <v>-1.475958807187161E-2</v>
      </c>
      <c r="AH31" s="249">
        <v>-1.5118021761347189E-2</v>
      </c>
      <c r="AI31" s="249">
        <v>-1.5511037643747921E-2</v>
      </c>
      <c r="AJ31" s="249">
        <v>-1.5794592632376286E-2</v>
      </c>
      <c r="AK31" s="249">
        <v>-1.6043964160504631E-2</v>
      </c>
      <c r="AL31" s="249">
        <v>-1.6290691265599178E-2</v>
      </c>
      <c r="AM31" s="249">
        <v>-1.6363176210409697E-2</v>
      </c>
      <c r="AN31" s="249">
        <v>-1.6444766564330277E-2</v>
      </c>
      <c r="AO31" s="249">
        <v>-1.6486450869370284E-2</v>
      </c>
      <c r="AP31" s="249">
        <v>-1.6562696149781758E-2</v>
      </c>
      <c r="AQ31" s="249">
        <v>-1.6644139848977113E-2</v>
      </c>
      <c r="AR31" s="249">
        <v>-1.6783615538654678E-2</v>
      </c>
      <c r="AS31" s="249">
        <v>-1.6843225645266996E-2</v>
      </c>
      <c r="AT31" s="249">
        <v>-1.6933773656448436E-2</v>
      </c>
      <c r="AU31" s="249">
        <v>-1.6787220582354656E-2</v>
      </c>
      <c r="AV31" s="249">
        <v>-1.691362841159938E-2</v>
      </c>
      <c r="AW31" s="249">
        <v>-1.7097956541777981E-2</v>
      </c>
      <c r="AX31" s="249">
        <v>-1.7299406185575045E-2</v>
      </c>
      <c r="AY31" s="249">
        <v>-1.754458350877755E-2</v>
      </c>
      <c r="AZ31" s="249">
        <v>-1.7813980200898277E-2</v>
      </c>
      <c r="BA31" s="249">
        <v>-1.8140069698537903E-2</v>
      </c>
      <c r="BB31" s="250">
        <v>-1.8509842641879493E-2</v>
      </c>
    </row>
    <row r="32" spans="2:54" x14ac:dyDescent="0.25">
      <c r="B32" s="263" t="s">
        <v>85</v>
      </c>
      <c r="C32" s="261">
        <v>-8.4183762714351573E-5</v>
      </c>
      <c r="D32" s="249">
        <v>-6.0131671667099373E-3</v>
      </c>
      <c r="E32" s="249">
        <v>3.5090792403355553E-4</v>
      </c>
      <c r="F32" s="249">
        <v>1.2295769464706341E-3</v>
      </c>
      <c r="G32" s="249">
        <v>-6.4287656011929872E-4</v>
      </c>
      <c r="H32" s="249">
        <v>-2.8375997997582281E-3</v>
      </c>
      <c r="I32" s="249">
        <v>-3.6477221781584523E-3</v>
      </c>
      <c r="J32" s="249">
        <v>-3.7100988063625551E-3</v>
      </c>
      <c r="K32" s="249">
        <v>-3.9480958087834972E-3</v>
      </c>
      <c r="L32" s="249">
        <v>-4.4155649434501343E-3</v>
      </c>
      <c r="M32" s="249">
        <v>-5.1478171723639277E-3</v>
      </c>
      <c r="N32" s="249">
        <v>-5.7885158240882362E-3</v>
      </c>
      <c r="O32" s="249">
        <v>-6.7844486873657461E-3</v>
      </c>
      <c r="P32" s="249">
        <v>-7.7439994186583039E-3</v>
      </c>
      <c r="Q32" s="249">
        <v>-8.1692435002485853E-3</v>
      </c>
      <c r="R32" s="249">
        <v>-8.4086756895024595E-3</v>
      </c>
      <c r="S32" s="249">
        <v>-8.4915442200786673E-3</v>
      </c>
      <c r="T32" s="249">
        <v>-8.4369479830701533E-3</v>
      </c>
      <c r="U32" s="249">
        <v>-8.4026714055761287E-3</v>
      </c>
      <c r="V32" s="249">
        <v>-8.3319387142724299E-3</v>
      </c>
      <c r="W32" s="249">
        <v>-8.2541197046359371E-3</v>
      </c>
      <c r="X32" s="249">
        <v>-8.3440900023212528E-3</v>
      </c>
      <c r="Y32" s="249">
        <v>-8.5174839550949955E-3</v>
      </c>
      <c r="Z32" s="249">
        <v>-8.7628371855588971E-3</v>
      </c>
      <c r="AA32" s="249">
        <v>-9.098117339702616E-3</v>
      </c>
      <c r="AB32" s="249">
        <v>-9.3441139084207425E-3</v>
      </c>
      <c r="AC32" s="249">
        <v>-9.5065652077632457E-3</v>
      </c>
      <c r="AD32" s="249">
        <v>-9.6876538233945375E-3</v>
      </c>
      <c r="AE32" s="249">
        <v>-9.8957525716842631E-3</v>
      </c>
      <c r="AF32" s="249">
        <v>-1.0100472759694695E-2</v>
      </c>
      <c r="AG32" s="249">
        <v>-1.0283292098360153E-2</v>
      </c>
      <c r="AH32" s="249">
        <v>-1.0438027576092163E-2</v>
      </c>
      <c r="AI32" s="249">
        <v>-1.0591189965217712E-2</v>
      </c>
      <c r="AJ32" s="249">
        <v>-1.0661574253814476E-2</v>
      </c>
      <c r="AK32" s="249">
        <v>-1.0706436251924689E-2</v>
      </c>
      <c r="AL32" s="249">
        <v>-1.0775554053183922E-2</v>
      </c>
      <c r="AM32" s="249">
        <v>-1.0707077145175825E-2</v>
      </c>
      <c r="AN32" s="249">
        <v>-1.0578838682106267E-2</v>
      </c>
      <c r="AO32" s="249">
        <v>-1.0458520834263518E-2</v>
      </c>
      <c r="AP32" s="249">
        <v>-1.0348715054946028E-2</v>
      </c>
      <c r="AQ32" s="249">
        <v>-1.0311708050972673E-2</v>
      </c>
      <c r="AR32" s="249">
        <v>-1.0253848318403591E-2</v>
      </c>
      <c r="AS32" s="249">
        <v>-1.0192013667993688E-2</v>
      </c>
      <c r="AT32" s="249">
        <v>-1.0098609904225564E-2</v>
      </c>
      <c r="AU32" s="249">
        <v>-9.8134773523728958E-3</v>
      </c>
      <c r="AV32" s="249">
        <v>-9.7495537082240014E-3</v>
      </c>
      <c r="AW32" s="249">
        <v>-9.7537527335456453E-3</v>
      </c>
      <c r="AX32" s="249">
        <v>-9.8494617506069138E-3</v>
      </c>
      <c r="AY32" s="249">
        <v>-9.9242515774161377E-3</v>
      </c>
      <c r="AZ32" s="249">
        <v>-1.0053881992930447E-2</v>
      </c>
      <c r="BA32" s="249">
        <v>-1.0228579794754195E-2</v>
      </c>
      <c r="BB32" s="250">
        <v>-1.0448382626899649E-2</v>
      </c>
    </row>
    <row r="33" spans="2:54" x14ac:dyDescent="0.25">
      <c r="B33" s="263" t="s">
        <v>86</v>
      </c>
      <c r="C33" s="261">
        <v>-8.4183762714351573E-5</v>
      </c>
      <c r="D33" s="249">
        <v>-6.0131671667099373E-3</v>
      </c>
      <c r="E33" s="249">
        <v>3.5090792403355553E-4</v>
      </c>
      <c r="F33" s="249">
        <v>1.2295769464706341E-3</v>
      </c>
      <c r="G33" s="249">
        <v>-6.4287656011929872E-4</v>
      </c>
      <c r="H33" s="249">
        <v>-2.8375997997582281E-3</v>
      </c>
      <c r="I33" s="249">
        <v>-3.6477221781584523E-3</v>
      </c>
      <c r="J33" s="249">
        <v>-3.7100974143483845E-3</v>
      </c>
      <c r="K33" s="249">
        <v>-3.7959710719951412E-3</v>
      </c>
      <c r="L33" s="249">
        <v>-4.2110593682336828E-3</v>
      </c>
      <c r="M33" s="249">
        <v>-4.9107641296421423E-3</v>
      </c>
      <c r="N33" s="249">
        <v>-5.5091843870504753E-3</v>
      </c>
      <c r="O33" s="249">
        <v>-6.3709274396439586E-3</v>
      </c>
      <c r="P33" s="249">
        <v>-7.1400328943756475E-3</v>
      </c>
      <c r="Q33" s="249">
        <v>-7.3436340600559757E-3</v>
      </c>
      <c r="R33" s="249">
        <v>-7.3391625189002108E-3</v>
      </c>
      <c r="S33" s="249">
        <v>-7.209477760801053E-3</v>
      </c>
      <c r="T33" s="249">
        <v>-6.9584173376438518E-3</v>
      </c>
      <c r="U33" s="249">
        <v>-6.720613121697111E-3</v>
      </c>
      <c r="V33" s="249">
        <v>-6.4444082857368912E-3</v>
      </c>
      <c r="W33" s="249">
        <v>-6.1500125446025955E-3</v>
      </c>
      <c r="X33" s="249">
        <v>-6.0304944084298151E-3</v>
      </c>
      <c r="Y33" s="249">
        <v>-6.0000329589338097E-3</v>
      </c>
      <c r="Z33" s="249">
        <v>-6.0214661544533421E-3</v>
      </c>
      <c r="AA33" s="249">
        <v>-6.1481288376999121E-3</v>
      </c>
      <c r="AB33" s="249">
        <v>-6.2060093691587992E-3</v>
      </c>
      <c r="AC33" s="249">
        <v>-6.1739861741884894E-3</v>
      </c>
      <c r="AD33" s="249">
        <v>-6.1790348258257133E-3</v>
      </c>
      <c r="AE33" s="249">
        <v>-6.2130752048423499E-3</v>
      </c>
      <c r="AF33" s="249">
        <v>-6.2329173826638773E-3</v>
      </c>
      <c r="AG33" s="249">
        <v>-6.2618273247599943E-3</v>
      </c>
      <c r="AH33" s="249">
        <v>-6.2150618069704011E-3</v>
      </c>
      <c r="AI33" s="249">
        <v>-6.2191733730349308E-3</v>
      </c>
      <c r="AJ33" s="249">
        <v>-6.1451186067447705E-3</v>
      </c>
      <c r="AK33" s="249">
        <v>-6.0569609021763893E-3</v>
      </c>
      <c r="AL33" s="249">
        <v>-5.9503371163589225E-3</v>
      </c>
      <c r="AM33" s="249">
        <v>-5.6893383829935418E-3</v>
      </c>
      <c r="AN33" s="249">
        <v>-5.448156807260629E-3</v>
      </c>
      <c r="AO33" s="249">
        <v>-5.2042074871964106E-3</v>
      </c>
      <c r="AP33" s="249">
        <v>-4.9770755851720194E-3</v>
      </c>
      <c r="AQ33" s="249">
        <v>-4.7710445557422321E-3</v>
      </c>
      <c r="AR33" s="249">
        <v>-4.6307308736371622E-3</v>
      </c>
      <c r="AS33" s="249">
        <v>-4.4224344115630365E-3</v>
      </c>
      <c r="AT33" s="249">
        <v>-4.2286304273010666E-3</v>
      </c>
      <c r="AU33" s="249">
        <v>-3.8227699272192495E-3</v>
      </c>
      <c r="AV33" s="249">
        <v>-3.6632367160192858E-3</v>
      </c>
      <c r="AW33" s="249">
        <v>-3.541011455521853E-3</v>
      </c>
      <c r="AX33" s="249">
        <v>-3.5050544990279375E-3</v>
      </c>
      <c r="AY33" s="249">
        <v>-3.4699798884781086E-3</v>
      </c>
      <c r="AZ33" s="249">
        <v>-3.4323279476662361E-3</v>
      </c>
      <c r="BA33" s="249">
        <v>-3.4915243173992833E-3</v>
      </c>
      <c r="BB33" s="250">
        <v>-3.5563968084277864E-3</v>
      </c>
    </row>
    <row r="34" spans="2:54" ht="15.75" thickBot="1" x14ac:dyDescent="0.3">
      <c r="B34" s="264" t="s">
        <v>87</v>
      </c>
      <c r="C34" s="279">
        <v>-8.4183762714351573E-5</v>
      </c>
      <c r="D34" s="253">
        <v>-6.0131671667099373E-3</v>
      </c>
      <c r="E34" s="253">
        <v>3.5090792403355553E-4</v>
      </c>
      <c r="F34" s="253">
        <v>1.2295769464706341E-3</v>
      </c>
      <c r="G34" s="253">
        <v>-6.4287656011929872E-4</v>
      </c>
      <c r="H34" s="253">
        <v>-2.8375997997582281E-3</v>
      </c>
      <c r="I34" s="253">
        <v>-3.6477221781584523E-3</v>
      </c>
      <c r="J34" s="253">
        <v>-3.7100974143483845E-3</v>
      </c>
      <c r="K34" s="253">
        <v>-3.7959710719951412E-3</v>
      </c>
      <c r="L34" s="253">
        <v>-4.143546961699468E-3</v>
      </c>
      <c r="M34" s="253">
        <v>-4.7259975842441904E-3</v>
      </c>
      <c r="N34" s="253">
        <v>-5.2094445384435195E-3</v>
      </c>
      <c r="O34" s="253">
        <v>-5.8812426895297198E-3</v>
      </c>
      <c r="P34" s="253">
        <v>-6.4562464210708714E-3</v>
      </c>
      <c r="Q34" s="253">
        <v>-6.5055528874352897E-3</v>
      </c>
      <c r="R34" s="253">
        <v>-6.3000738227799447E-3</v>
      </c>
      <c r="S34" s="253">
        <v>-5.9790131060802887E-3</v>
      </c>
      <c r="T34" s="253">
        <v>-5.5321177814387223E-3</v>
      </c>
      <c r="U34" s="253">
        <v>-5.1173389945034509E-3</v>
      </c>
      <c r="V34" s="253">
        <v>-4.6616422253658585E-3</v>
      </c>
      <c r="W34" s="253">
        <v>-4.1714741529366439E-3</v>
      </c>
      <c r="X34" s="253">
        <v>-3.8709206150678854E-3</v>
      </c>
      <c r="Y34" s="253">
        <v>-3.66001924839085E-3</v>
      </c>
      <c r="Z34" s="253">
        <v>-3.5381766363470901E-3</v>
      </c>
      <c r="AA34" s="253">
        <v>-3.4685403197073361E-3</v>
      </c>
      <c r="AB34" s="253">
        <v>-3.3333396791916658E-3</v>
      </c>
      <c r="AC34" s="253">
        <v>-3.1291319793805283E-3</v>
      </c>
      <c r="AD34" s="253">
        <v>-2.9891657198730659E-3</v>
      </c>
      <c r="AE34" s="253">
        <v>-2.8691462220384323E-3</v>
      </c>
      <c r="AF34" s="253">
        <v>-2.6831773992099517E-3</v>
      </c>
      <c r="AG34" s="253">
        <v>-2.578030696813588E-3</v>
      </c>
      <c r="AH34" s="253">
        <v>-2.4048603839368909E-3</v>
      </c>
      <c r="AI34" s="253">
        <v>-2.2770974629390262E-3</v>
      </c>
      <c r="AJ34" s="253">
        <v>-2.0525756424828179E-3</v>
      </c>
      <c r="AK34" s="253">
        <v>-1.860123737432412E-3</v>
      </c>
      <c r="AL34" s="253">
        <v>-1.6642157066711905E-3</v>
      </c>
      <c r="AM34" s="253">
        <v>-1.3105333098049621E-3</v>
      </c>
      <c r="AN34" s="253">
        <v>-9.7601212048478714E-4</v>
      </c>
      <c r="AO34" s="253">
        <v>-6.2102555084037059E-4</v>
      </c>
      <c r="AP34" s="253">
        <v>-3.1154791500005719E-4</v>
      </c>
      <c r="AQ34" s="253">
        <v>2.9258134237861166E-5</v>
      </c>
      <c r="AR34" s="253">
        <v>2.5292167894239159E-4</v>
      </c>
      <c r="AS34" s="253">
        <v>5.6264136009955001E-4</v>
      </c>
      <c r="AT34" s="253">
        <v>8.2716028777916895E-4</v>
      </c>
      <c r="AU34" s="253">
        <v>1.3570018265803702E-3</v>
      </c>
      <c r="AV34" s="253">
        <v>1.5767425935165891E-3</v>
      </c>
      <c r="AW34" s="253">
        <v>1.7691938129773127E-3</v>
      </c>
      <c r="AX34" s="253">
        <v>1.905979453990278E-3</v>
      </c>
      <c r="AY34" s="253">
        <v>2.0545724095464429E-3</v>
      </c>
      <c r="AZ34" s="253">
        <v>2.1237819505824374E-3</v>
      </c>
      <c r="BA34" s="253">
        <v>2.1891184943011732E-3</v>
      </c>
      <c r="BB34" s="254">
        <v>2.2190288951108861E-3</v>
      </c>
    </row>
  </sheetData>
  <hyperlinks>
    <hyperlink ref="A2" location="SOMMAIRE!A1" display="Retour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4"/>
  <sheetViews>
    <sheetView zoomScaleNormal="100" workbookViewId="0">
      <selection activeCell="A2" sqref="A2:B2"/>
    </sheetView>
  </sheetViews>
  <sheetFormatPr baseColWidth="10" defaultColWidth="11.42578125" defaultRowHeight="15" x14ac:dyDescent="0.25"/>
  <cols>
    <col min="1" max="1" width="7.5703125" style="246" customWidth="1"/>
    <col min="2" max="2" width="35.5703125" style="246" customWidth="1"/>
    <col min="3" max="16384" width="11.42578125" style="246"/>
  </cols>
  <sheetData>
    <row r="1" spans="1:55" s="244" customFormat="1" ht="15.75" x14ac:dyDescent="0.25">
      <c r="A1" s="414" t="s">
        <v>365</v>
      </c>
    </row>
    <row r="2" spans="1:55" s="244" customFormat="1" ht="15.75" x14ac:dyDescent="0.25">
      <c r="A2" s="389" t="s">
        <v>379</v>
      </c>
      <c r="B2" s="3"/>
    </row>
    <row r="3" spans="1:55" s="244" customFormat="1" ht="15.75" thickBot="1" x14ac:dyDescent="0.3"/>
    <row r="4" spans="1:55" s="245" customFormat="1" ht="15" customHeight="1" thickBot="1" x14ac:dyDescent="0.3">
      <c r="B4" s="255" t="s">
        <v>82</v>
      </c>
      <c r="C4" s="258">
        <v>2019</v>
      </c>
      <c r="D4" s="259">
        <v>2020</v>
      </c>
      <c r="E4" s="259">
        <v>2021</v>
      </c>
      <c r="F4" s="259">
        <v>2022</v>
      </c>
      <c r="G4" s="259">
        <v>2023</v>
      </c>
      <c r="H4" s="259">
        <v>2024</v>
      </c>
      <c r="I4" s="259">
        <v>2025</v>
      </c>
      <c r="J4" s="259">
        <v>2026</v>
      </c>
      <c r="K4" s="259">
        <v>2027</v>
      </c>
      <c r="L4" s="259">
        <v>2028</v>
      </c>
      <c r="M4" s="259">
        <v>2029</v>
      </c>
      <c r="N4" s="259">
        <v>2030</v>
      </c>
      <c r="O4" s="259">
        <v>2031</v>
      </c>
      <c r="P4" s="259">
        <v>2032</v>
      </c>
      <c r="Q4" s="259">
        <v>2033</v>
      </c>
      <c r="R4" s="259">
        <v>2034</v>
      </c>
      <c r="S4" s="259">
        <v>2035</v>
      </c>
      <c r="T4" s="259">
        <v>2036</v>
      </c>
      <c r="U4" s="259">
        <v>2037</v>
      </c>
      <c r="V4" s="259">
        <v>2038</v>
      </c>
      <c r="W4" s="259">
        <v>2039</v>
      </c>
      <c r="X4" s="259">
        <v>2040</v>
      </c>
      <c r="Y4" s="259">
        <v>2041</v>
      </c>
      <c r="Z4" s="259">
        <v>2042</v>
      </c>
      <c r="AA4" s="259">
        <v>2043</v>
      </c>
      <c r="AB4" s="259">
        <v>2044</v>
      </c>
      <c r="AC4" s="259">
        <v>2045</v>
      </c>
      <c r="AD4" s="259">
        <v>2046</v>
      </c>
      <c r="AE4" s="259">
        <v>2047</v>
      </c>
      <c r="AF4" s="259">
        <v>2048</v>
      </c>
      <c r="AG4" s="259">
        <v>2049</v>
      </c>
      <c r="AH4" s="259">
        <v>2050</v>
      </c>
      <c r="AI4" s="259">
        <v>2051</v>
      </c>
      <c r="AJ4" s="259">
        <v>2052</v>
      </c>
      <c r="AK4" s="259">
        <v>2053</v>
      </c>
      <c r="AL4" s="259">
        <v>2054</v>
      </c>
      <c r="AM4" s="259">
        <v>2055</v>
      </c>
      <c r="AN4" s="259">
        <v>2056</v>
      </c>
      <c r="AO4" s="259">
        <v>2057</v>
      </c>
      <c r="AP4" s="259">
        <v>2058</v>
      </c>
      <c r="AQ4" s="259">
        <v>2059</v>
      </c>
      <c r="AR4" s="259">
        <v>2060</v>
      </c>
      <c r="AS4" s="259">
        <v>2061</v>
      </c>
      <c r="AT4" s="259">
        <v>2062</v>
      </c>
      <c r="AU4" s="259">
        <v>2063</v>
      </c>
      <c r="AV4" s="259">
        <v>2064</v>
      </c>
      <c r="AW4" s="259">
        <v>2065</v>
      </c>
      <c r="AX4" s="259">
        <v>2066</v>
      </c>
      <c r="AY4" s="259">
        <v>2067</v>
      </c>
      <c r="AZ4" s="259">
        <v>2068</v>
      </c>
      <c r="BA4" s="259">
        <v>2069</v>
      </c>
      <c r="BB4" s="260">
        <v>2070</v>
      </c>
    </row>
    <row r="5" spans="1:55" x14ac:dyDescent="0.25">
      <c r="B5" s="262" t="s">
        <v>83</v>
      </c>
      <c r="C5" s="280"/>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row>
    <row r="6" spans="1:55" x14ac:dyDescent="0.25">
      <c r="B6" s="263" t="s">
        <v>94</v>
      </c>
      <c r="C6" s="267">
        <v>1.331915222090238E-4</v>
      </c>
      <c r="D6" s="249">
        <v>-5.0886833844361601E-4</v>
      </c>
      <c r="E6" s="249">
        <v>2.4630173159193025E-4</v>
      </c>
      <c r="F6" s="249">
        <v>1.0456623585509764E-3</v>
      </c>
      <c r="G6" s="249">
        <v>1.139685477155386E-3</v>
      </c>
      <c r="H6" s="249">
        <v>-1.9949355374498934E-5</v>
      </c>
      <c r="I6" s="249">
        <v>-3.9703251728852307E-4</v>
      </c>
      <c r="J6" s="249">
        <v>-2.9056387829903829E-4</v>
      </c>
      <c r="K6" s="249">
        <v>-4.1790658393049684E-4</v>
      </c>
      <c r="L6" s="249">
        <v>-1.1442478574953813E-3</v>
      </c>
      <c r="M6" s="249">
        <v>-1.5825630129762264E-3</v>
      </c>
      <c r="N6" s="249">
        <v>-2.0458423318086699E-3</v>
      </c>
      <c r="O6" s="249">
        <v>-2.7138184457929579E-3</v>
      </c>
      <c r="P6" s="249">
        <v>-3.585746456534776E-3</v>
      </c>
      <c r="Q6" s="249">
        <v>-4.1597994994813162E-3</v>
      </c>
      <c r="R6" s="249">
        <v>-4.6576426422295855E-3</v>
      </c>
      <c r="S6" s="249">
        <v>-5.0614028618407997E-3</v>
      </c>
      <c r="T6" s="249">
        <v>-5.4111912659124406E-3</v>
      </c>
      <c r="U6" s="249">
        <v>-5.7506339004613702E-3</v>
      </c>
      <c r="V6" s="249">
        <v>-6.0660635561195567E-3</v>
      </c>
      <c r="W6" s="249">
        <v>-6.3944171366808675E-3</v>
      </c>
      <c r="X6" s="249">
        <v>-6.827082456668597E-3</v>
      </c>
      <c r="Y6" s="249">
        <v>-7.2828741547907444E-3</v>
      </c>
      <c r="Z6" s="249">
        <v>-7.8218689703139291E-3</v>
      </c>
      <c r="AA6" s="249">
        <v>-8.4216737206037895E-3</v>
      </c>
      <c r="AB6" s="249">
        <v>-8.9670225854003791E-3</v>
      </c>
      <c r="AC6" s="249">
        <v>-9.4415983066691439E-3</v>
      </c>
      <c r="AD6" s="249">
        <v>-9.8969441537147818E-3</v>
      </c>
      <c r="AE6" s="249">
        <v>-1.0356755788407335E-2</v>
      </c>
      <c r="AF6" s="249">
        <v>-1.0813772417085157E-2</v>
      </c>
      <c r="AG6" s="249">
        <v>-1.128129877222387E-2</v>
      </c>
      <c r="AH6" s="249">
        <v>-1.1699346840334829E-2</v>
      </c>
      <c r="AI6" s="249">
        <v>-1.2106616879240646E-2</v>
      </c>
      <c r="AJ6" s="249">
        <v>-1.2503774846276114E-2</v>
      </c>
      <c r="AK6" s="249">
        <v>-1.287452458495255E-2</v>
      </c>
      <c r="AL6" s="249">
        <v>-1.3250062082966953E-2</v>
      </c>
      <c r="AM6" s="249">
        <v>-1.3532862486071245E-2</v>
      </c>
      <c r="AN6" s="249">
        <v>-1.377323777787838E-2</v>
      </c>
      <c r="AO6" s="249">
        <v>-1.4033604632324337E-2</v>
      </c>
      <c r="AP6" s="249">
        <v>-1.432743647342706E-2</v>
      </c>
      <c r="AQ6" s="249">
        <v>-1.4632398057449231E-2</v>
      </c>
      <c r="AR6" s="249">
        <v>-1.4948916371796538E-2</v>
      </c>
      <c r="AS6" s="249">
        <v>-1.5235893630363796E-2</v>
      </c>
      <c r="AT6" s="249">
        <v>-1.5532126201053091E-2</v>
      </c>
      <c r="AU6" s="249">
        <v>-1.5823264962670322E-2</v>
      </c>
      <c r="AV6" s="249">
        <v>-1.6104891121621882E-2</v>
      </c>
      <c r="AW6" s="249">
        <v>-1.640775777455538E-2</v>
      </c>
      <c r="AX6" s="249">
        <v>-1.6715363529160872E-2</v>
      </c>
      <c r="AY6" s="249">
        <v>-1.7028964984804801E-2</v>
      </c>
      <c r="AZ6" s="249">
        <v>-1.7333662810430923E-2</v>
      </c>
      <c r="BA6" s="249">
        <v>-1.7642780290381924E-2</v>
      </c>
      <c r="BB6" s="250">
        <v>-1.7977877947145046E-2</v>
      </c>
      <c r="BC6" s="247"/>
    </row>
    <row r="7" spans="1:55" x14ac:dyDescent="0.25">
      <c r="B7" s="263" t="s">
        <v>93</v>
      </c>
      <c r="C7" s="267">
        <v>1.331915222090238E-4</v>
      </c>
      <c r="D7" s="249">
        <v>-5.0886833844361601E-4</v>
      </c>
      <c r="E7" s="249">
        <v>2.4630173159193025E-4</v>
      </c>
      <c r="F7" s="249">
        <v>1.0456623585509764E-3</v>
      </c>
      <c r="G7" s="249">
        <v>1.139685477155386E-3</v>
      </c>
      <c r="H7" s="249">
        <v>-1.9949355374498934E-5</v>
      </c>
      <c r="I7" s="249">
        <v>-3.9703251728852307E-4</v>
      </c>
      <c r="J7" s="249">
        <v>-2.9056387829903829E-4</v>
      </c>
      <c r="K7" s="249">
        <v>-4.1790843428653884E-4</v>
      </c>
      <c r="L7" s="249">
        <v>-1.0919385542027052E-3</v>
      </c>
      <c r="M7" s="249">
        <v>-1.4662270056469348E-3</v>
      </c>
      <c r="N7" s="249">
        <v>-1.8570950830988572E-3</v>
      </c>
      <c r="O7" s="249">
        <v>-2.4104707707529108E-3</v>
      </c>
      <c r="P7" s="249">
        <v>-3.1175222870277949E-3</v>
      </c>
      <c r="Q7" s="249">
        <v>-3.5185051846410229E-3</v>
      </c>
      <c r="R7" s="249">
        <v>-3.8426286668722387E-3</v>
      </c>
      <c r="S7" s="249">
        <v>-4.0730612112398687E-3</v>
      </c>
      <c r="T7" s="249">
        <v>-4.2454857241053801E-3</v>
      </c>
      <c r="U7" s="249">
        <v>-4.4095084869236051E-3</v>
      </c>
      <c r="V7" s="249">
        <v>-4.5554231744228124E-3</v>
      </c>
      <c r="W7" s="249">
        <v>-4.7096854932264995E-3</v>
      </c>
      <c r="X7" s="249">
        <v>-4.9700777453680484E-3</v>
      </c>
      <c r="Y7" s="249">
        <v>-5.2563108237585476E-3</v>
      </c>
      <c r="Z7" s="249">
        <v>-5.6151815493356849E-3</v>
      </c>
      <c r="AA7" s="249">
        <v>-6.0363297038274755E-3</v>
      </c>
      <c r="AB7" s="249">
        <v>-6.4039661407811338E-3</v>
      </c>
      <c r="AC7" s="249">
        <v>-6.7043735589916859E-3</v>
      </c>
      <c r="AD7" s="249">
        <v>-6.9930793104496861E-3</v>
      </c>
      <c r="AE7" s="249">
        <v>-7.284311621327498E-3</v>
      </c>
      <c r="AF7" s="249">
        <v>-7.5784389471706612E-3</v>
      </c>
      <c r="AG7" s="249">
        <v>-7.8786088722808609E-3</v>
      </c>
      <c r="AH7" s="249">
        <v>-8.1304867254020363E-3</v>
      </c>
      <c r="AI7" s="249">
        <v>-8.3707116737929479E-3</v>
      </c>
      <c r="AJ7" s="249">
        <v>-8.6056367067892242E-3</v>
      </c>
      <c r="AK7" s="249">
        <v>-8.8205828600938022E-3</v>
      </c>
      <c r="AL7" s="249">
        <v>-9.0451108574942582E-3</v>
      </c>
      <c r="AM7" s="249">
        <v>-9.1899463839390447E-3</v>
      </c>
      <c r="AN7" s="249">
        <v>-9.2977410510449859E-3</v>
      </c>
      <c r="AO7" s="249">
        <v>-9.4276699025251237E-3</v>
      </c>
      <c r="AP7" s="249">
        <v>-9.5878182564012246E-3</v>
      </c>
      <c r="AQ7" s="249">
        <v>-9.7707142864677521E-3</v>
      </c>
      <c r="AR7" s="249">
        <v>-9.9606573795517975E-3</v>
      </c>
      <c r="AS7" s="249">
        <v>-1.0122199626711528E-2</v>
      </c>
      <c r="AT7" s="249">
        <v>-1.0289236266646538E-2</v>
      </c>
      <c r="AU7" s="249">
        <v>-1.045723375243908E-2</v>
      </c>
      <c r="AV7" s="249">
        <v>-1.0617266721726845E-2</v>
      </c>
      <c r="AW7" s="249">
        <v>-1.079230675917147E-2</v>
      </c>
      <c r="AX7" s="249">
        <v>-1.0975399693595608E-2</v>
      </c>
      <c r="AY7" s="249">
        <v>-1.1157777516629733E-2</v>
      </c>
      <c r="AZ7" s="249">
        <v>-1.1327799377812676E-2</v>
      </c>
      <c r="BA7" s="249">
        <v>-1.1508858523428742E-2</v>
      </c>
      <c r="BB7" s="250">
        <v>-1.1713943396717108E-2</v>
      </c>
    </row>
    <row r="8" spans="1:55" x14ac:dyDescent="0.25">
      <c r="B8" s="263" t="s">
        <v>4</v>
      </c>
      <c r="C8" s="267">
        <v>1.331915222090238E-4</v>
      </c>
      <c r="D8" s="249">
        <v>-5.0886833844361601E-4</v>
      </c>
      <c r="E8" s="249">
        <v>2.4630173159193025E-4</v>
      </c>
      <c r="F8" s="249">
        <v>1.0456623585509764E-3</v>
      </c>
      <c r="G8" s="249">
        <v>1.139685477155386E-3</v>
      </c>
      <c r="H8" s="249">
        <v>-1.9949355374498934E-5</v>
      </c>
      <c r="I8" s="249">
        <v>-3.9703251728852307E-4</v>
      </c>
      <c r="J8" s="249">
        <v>-2.9056387829903829E-4</v>
      </c>
      <c r="K8" s="249">
        <v>-4.1790843428653884E-4</v>
      </c>
      <c r="L8" s="249">
        <v>-1.0650002855267723E-3</v>
      </c>
      <c r="M8" s="249">
        <v>-1.3776566152097006E-3</v>
      </c>
      <c r="N8" s="249">
        <v>-1.7018064755733794E-3</v>
      </c>
      <c r="O8" s="249">
        <v>-2.1480654190903989E-3</v>
      </c>
      <c r="P8" s="249">
        <v>-2.7022506639886382E-3</v>
      </c>
      <c r="Q8" s="249">
        <v>-2.9398515698731489E-3</v>
      </c>
      <c r="R8" s="249">
        <v>-3.0970269672130971E-3</v>
      </c>
      <c r="S8" s="249">
        <v>-3.1634493206792319E-3</v>
      </c>
      <c r="T8" s="249">
        <v>-3.1756770856771685E-3</v>
      </c>
      <c r="U8" s="249">
        <v>-3.1726742900226867E-3</v>
      </c>
      <c r="V8" s="249">
        <v>-3.1598357216307063E-3</v>
      </c>
      <c r="W8" s="249">
        <v>-3.1567938496370671E-3</v>
      </c>
      <c r="X8" s="249">
        <v>-3.2595425264711209E-3</v>
      </c>
      <c r="Y8" s="249">
        <v>-3.3880607685966777E-3</v>
      </c>
      <c r="Z8" s="249">
        <v>-3.587645727288917E-3</v>
      </c>
      <c r="AA8" s="249">
        <v>-3.8504867821345101E-3</v>
      </c>
      <c r="AB8" s="249">
        <v>-4.0622277710967228E-3</v>
      </c>
      <c r="AC8" s="249">
        <v>-4.2046173106761037E-3</v>
      </c>
      <c r="AD8" s="249">
        <v>-4.3369940028690421E-3</v>
      </c>
      <c r="AE8" s="249">
        <v>-4.4783667893833548E-3</v>
      </c>
      <c r="AF8" s="249">
        <v>-4.6168519808445704E-3</v>
      </c>
      <c r="AG8" s="249">
        <v>-4.7639702500547748E-3</v>
      </c>
      <c r="AH8" s="249">
        <v>-4.8725920952804522E-3</v>
      </c>
      <c r="AI8" s="249">
        <v>-4.9780176107092136E-3</v>
      </c>
      <c r="AJ8" s="249">
        <v>-5.0832265752173075E-3</v>
      </c>
      <c r="AK8" s="249">
        <v>-5.1739908470611259E-3</v>
      </c>
      <c r="AL8" s="249">
        <v>-5.2751038203487088E-3</v>
      </c>
      <c r="AM8" s="249">
        <v>-5.3017842406390403E-3</v>
      </c>
      <c r="AN8" s="249">
        <v>-5.3007236661127902E-3</v>
      </c>
      <c r="AO8" s="249">
        <v>-5.3202677862415337E-3</v>
      </c>
      <c r="AP8" s="249">
        <v>-5.3769263731125727E-3</v>
      </c>
      <c r="AQ8" s="249">
        <v>-5.4571161331345222E-3</v>
      </c>
      <c r="AR8" s="249">
        <v>-5.5462470411265855E-3</v>
      </c>
      <c r="AS8" s="249">
        <v>-5.6093256966001925E-3</v>
      </c>
      <c r="AT8" s="249">
        <v>-5.6770298002797245E-3</v>
      </c>
      <c r="AU8" s="249">
        <v>-5.745490970040644E-3</v>
      </c>
      <c r="AV8" s="249">
        <v>-5.8054639691443727E-3</v>
      </c>
      <c r="AW8" s="249">
        <v>-5.8770683926726644E-3</v>
      </c>
      <c r="AX8" s="249">
        <v>-5.9575922778630497E-3</v>
      </c>
      <c r="AY8" s="249">
        <v>-6.0391286049136308E-3</v>
      </c>
      <c r="AZ8" s="249">
        <v>-6.1086889992156904E-3</v>
      </c>
      <c r="BA8" s="249">
        <v>-6.1910846114715881E-3</v>
      </c>
      <c r="BB8" s="250">
        <v>-6.2960007096981296E-3</v>
      </c>
    </row>
    <row r="9" spans="1:55" ht="15.75" thickBot="1" x14ac:dyDescent="0.3">
      <c r="B9" s="264" t="s">
        <v>95</v>
      </c>
      <c r="C9" s="268">
        <v>1.331915222090238E-4</v>
      </c>
      <c r="D9" s="253">
        <v>-5.0886833844361601E-4</v>
      </c>
      <c r="E9" s="253">
        <v>2.4630173159193025E-4</v>
      </c>
      <c r="F9" s="253">
        <v>1.0456623585509764E-3</v>
      </c>
      <c r="G9" s="253">
        <v>1.139685477155386E-3</v>
      </c>
      <c r="H9" s="253">
        <v>-1.9949355374498934E-5</v>
      </c>
      <c r="I9" s="253">
        <v>-3.9703251728852307E-4</v>
      </c>
      <c r="J9" s="253">
        <v>-2.9056387829903829E-4</v>
      </c>
      <c r="K9" s="253">
        <v>-4.1790843428653884E-4</v>
      </c>
      <c r="L9" s="253">
        <v>-1.0281460865035064E-3</v>
      </c>
      <c r="M9" s="253">
        <v>-1.2749225774680711E-3</v>
      </c>
      <c r="N9" s="253">
        <v>-1.5284202899756641E-3</v>
      </c>
      <c r="O9" s="253">
        <v>-1.8678903072274905E-3</v>
      </c>
      <c r="P9" s="253">
        <v>-2.272769289543744E-3</v>
      </c>
      <c r="Q9" s="253">
        <v>-2.3523618893065354E-3</v>
      </c>
      <c r="R9" s="253">
        <v>-2.35424557748979E-3</v>
      </c>
      <c r="S9" s="253">
        <v>-2.2665788431321596E-3</v>
      </c>
      <c r="T9" s="253">
        <v>-2.128138985885715E-3</v>
      </c>
      <c r="U9" s="253">
        <v>-1.9763816360139144E-3</v>
      </c>
      <c r="V9" s="253">
        <v>-1.8174647573176231E-3</v>
      </c>
      <c r="W9" s="253">
        <v>-1.6694432948134372E-3</v>
      </c>
      <c r="X9" s="253">
        <v>-1.6286183614661401E-3</v>
      </c>
      <c r="Y9" s="253">
        <v>-1.615600556811897E-3</v>
      </c>
      <c r="Z9" s="253">
        <v>-1.674038478753033E-3</v>
      </c>
      <c r="AA9" s="253">
        <v>-1.7968862242462511E-3</v>
      </c>
      <c r="AB9" s="253">
        <v>-1.8726418320033494E-3</v>
      </c>
      <c r="AC9" s="253">
        <v>-1.8826916145909325E-3</v>
      </c>
      <c r="AD9" s="253">
        <v>-1.887633142868772E-3</v>
      </c>
      <c r="AE9" s="253">
        <v>-1.9028946493905227E-3</v>
      </c>
      <c r="AF9" s="253">
        <v>-1.9195725617237452E-3</v>
      </c>
      <c r="AG9" s="253">
        <v>-1.9477447273162085E-3</v>
      </c>
      <c r="AH9" s="253">
        <v>-1.9436709138550071E-3</v>
      </c>
      <c r="AI9" s="253">
        <v>-1.9409431561082519E-3</v>
      </c>
      <c r="AJ9" s="253">
        <v>-1.9426178225619428E-3</v>
      </c>
      <c r="AK9" s="253">
        <v>-1.9363412495674026E-3</v>
      </c>
      <c r="AL9" s="253">
        <v>-1.9425955142806928E-3</v>
      </c>
      <c r="AM9" s="253">
        <v>-1.8829276145280738E-3</v>
      </c>
      <c r="AN9" s="253">
        <v>-1.801609226263913E-3</v>
      </c>
      <c r="AO9" s="253">
        <v>-1.7429247673413431E-3</v>
      </c>
      <c r="AP9" s="253">
        <v>-1.7241584463983731E-3</v>
      </c>
      <c r="AQ9" s="253">
        <v>-1.734597776437502E-3</v>
      </c>
      <c r="AR9" s="253">
        <v>-1.7534313167140506E-3</v>
      </c>
      <c r="AS9" s="253">
        <v>-1.7484461088709824E-3</v>
      </c>
      <c r="AT9" s="253">
        <v>-1.7481828167421332E-3</v>
      </c>
      <c r="AU9" s="253">
        <v>-1.7487391166772018E-3</v>
      </c>
      <c r="AV9" s="253">
        <v>-1.7421388513123789E-3</v>
      </c>
      <c r="AW9" s="253">
        <v>-1.7463416413381755E-3</v>
      </c>
      <c r="AX9" s="253">
        <v>-1.7597115785600928E-3</v>
      </c>
      <c r="AY9" s="253">
        <v>-1.7742358275648559E-3</v>
      </c>
      <c r="AZ9" s="253">
        <v>-1.7778432639502795E-3</v>
      </c>
      <c r="BA9" s="253">
        <v>-1.7937294191180744E-3</v>
      </c>
      <c r="BB9" s="254">
        <v>-1.8322642335315761E-3</v>
      </c>
    </row>
    <row r="10" spans="1:55" x14ac:dyDescent="0.25">
      <c r="B10" s="262" t="s">
        <v>88</v>
      </c>
      <c r="C10" s="269"/>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row>
    <row r="11" spans="1:55" x14ac:dyDescent="0.25">
      <c r="B11" s="263" t="s">
        <v>84</v>
      </c>
      <c r="C11" s="267">
        <v>-9.4535068648832904E-4</v>
      </c>
      <c r="D11" s="249">
        <v>-2.9369253930436323E-3</v>
      </c>
      <c r="E11" s="249">
        <v>8.8789187687769722E-4</v>
      </c>
      <c r="F11" s="249">
        <v>2.104522371325343E-3</v>
      </c>
      <c r="G11" s="249">
        <v>7.0490155772311852E-4</v>
      </c>
      <c r="H11" s="249">
        <v>3.3567049102378038E-4</v>
      </c>
      <c r="I11" s="249">
        <v>3.2736078112653721E-4</v>
      </c>
      <c r="J11" s="249">
        <v>2.0551887943948827E-4</v>
      </c>
      <c r="K11" s="249">
        <v>2.2103317812233875E-4</v>
      </c>
      <c r="L11" s="249">
        <v>5.2621235093447405E-4</v>
      </c>
      <c r="M11" s="249">
        <v>2.5465415532159585E-4</v>
      </c>
      <c r="N11" s="249">
        <v>4.0029260365712083E-5</v>
      </c>
      <c r="O11" s="249">
        <v>-3.4733418697237284E-4</v>
      </c>
      <c r="P11" s="249">
        <v>-5.4979035082168559E-4</v>
      </c>
      <c r="Q11" s="249">
        <v>-6.2307549749800878E-4</v>
      </c>
      <c r="R11" s="249">
        <v>-6.1199722750261698E-4</v>
      </c>
      <c r="S11" s="249">
        <v>-5.4015068218762896E-4</v>
      </c>
      <c r="T11" s="249">
        <v>-4.4959735270774792E-4</v>
      </c>
      <c r="U11" s="249">
        <v>-3.9218083222201244E-4</v>
      </c>
      <c r="V11" s="249">
        <v>-2.558345732958725E-4</v>
      </c>
      <c r="W11" s="249">
        <v>-1.4245020166627625E-4</v>
      </c>
      <c r="X11" s="249">
        <v>-5.4840559174422487E-5</v>
      </c>
      <c r="Y11" s="249">
        <v>3.0285882614167203E-5</v>
      </c>
      <c r="Z11" s="249">
        <v>6.2368855245319155E-5</v>
      </c>
      <c r="AA11" s="249">
        <v>1.0496851961714487E-4</v>
      </c>
      <c r="AB11" s="249">
        <v>1.5301697098372286E-4</v>
      </c>
      <c r="AC11" s="249">
        <v>1.9876346958248858E-4</v>
      </c>
      <c r="AD11" s="249">
        <v>2.1222361106187915E-4</v>
      </c>
      <c r="AE11" s="249">
        <v>2.6845341142401474E-4</v>
      </c>
      <c r="AF11" s="249">
        <v>3.1610141647879508E-4</v>
      </c>
      <c r="AG11" s="249">
        <v>3.7415686148219857E-4</v>
      </c>
      <c r="AH11" s="249">
        <v>4.443287333237636E-4</v>
      </c>
      <c r="AI11" s="249">
        <v>4.7167535215844603E-4</v>
      </c>
      <c r="AJ11" s="249">
        <v>5.9410540498367609E-4</v>
      </c>
      <c r="AK11" s="249">
        <v>7.2440212846869301E-4</v>
      </c>
      <c r="AL11" s="249">
        <v>8.5930831225601578E-4</v>
      </c>
      <c r="AM11" s="249">
        <v>1.0722482675298087E-3</v>
      </c>
      <c r="AN11" s="249">
        <v>1.2332829196443976E-3</v>
      </c>
      <c r="AO11" s="249">
        <v>1.4541272468259203E-3</v>
      </c>
      <c r="AP11" s="249">
        <v>1.670495785551937E-3</v>
      </c>
      <c r="AQ11" s="249">
        <v>1.8967699319964032E-3</v>
      </c>
      <c r="AR11" s="249">
        <v>2.0807649235440873E-3</v>
      </c>
      <c r="AS11" s="249">
        <v>2.2952011289107052E-3</v>
      </c>
      <c r="AT11" s="249">
        <v>2.4750543151349155E-3</v>
      </c>
      <c r="AU11" s="249">
        <v>2.6661875419342548E-3</v>
      </c>
      <c r="AV11" s="249">
        <v>2.7921940598624947E-3</v>
      </c>
      <c r="AW11" s="249">
        <v>2.8935653639519804E-3</v>
      </c>
      <c r="AX11" s="249">
        <v>2.9894122892322531E-3</v>
      </c>
      <c r="AY11" s="249">
        <v>3.0508337980776831E-3</v>
      </c>
      <c r="AZ11" s="249">
        <v>3.0815390385762961E-3</v>
      </c>
      <c r="BA11" s="249">
        <v>3.0623517483377993E-3</v>
      </c>
      <c r="BB11" s="250">
        <v>3.0261208028531106E-3</v>
      </c>
    </row>
    <row r="12" spans="1:55" x14ac:dyDescent="0.25">
      <c r="B12" s="263" t="s">
        <v>85</v>
      </c>
      <c r="C12" s="267">
        <v>-9.4535068648832904E-4</v>
      </c>
      <c r="D12" s="249">
        <v>-2.9369253930436323E-3</v>
      </c>
      <c r="E12" s="249">
        <v>8.8789187687769722E-4</v>
      </c>
      <c r="F12" s="249">
        <v>2.104522371325343E-3</v>
      </c>
      <c r="G12" s="249">
        <v>7.0490155772311852E-4</v>
      </c>
      <c r="H12" s="249">
        <v>3.3567049102378038E-4</v>
      </c>
      <c r="I12" s="249">
        <v>3.2736078112653721E-4</v>
      </c>
      <c r="J12" s="249">
        <v>2.0551887943948827E-4</v>
      </c>
      <c r="K12" s="249">
        <v>2.2103143809664577E-4</v>
      </c>
      <c r="L12" s="249">
        <v>5.7559425769859035E-4</v>
      </c>
      <c r="M12" s="249">
        <v>3.1051079637083728E-4</v>
      </c>
      <c r="N12" s="249">
        <v>1.0323812713824293E-4</v>
      </c>
      <c r="O12" s="249">
        <v>-2.6924633782250684E-4</v>
      </c>
      <c r="P12" s="249">
        <v>-4.4124461615577953E-4</v>
      </c>
      <c r="Q12" s="249">
        <v>-5.0004780892945466E-4</v>
      </c>
      <c r="R12" s="249">
        <v>-4.7735200030097485E-4</v>
      </c>
      <c r="S12" s="249">
        <v>-4.2021418462046684E-4</v>
      </c>
      <c r="T12" s="249">
        <v>-3.0999207374900195E-4</v>
      </c>
      <c r="U12" s="249">
        <v>-2.2244224173838256E-4</v>
      </c>
      <c r="V12" s="249">
        <v>-1.076947028657918E-4</v>
      </c>
      <c r="W12" s="249">
        <v>3.5128499958611559E-5</v>
      </c>
      <c r="X12" s="249">
        <v>1.4320229830350889E-4</v>
      </c>
      <c r="Y12" s="249">
        <v>2.0336622044258429E-4</v>
      </c>
      <c r="Z12" s="249">
        <v>2.7146157706158663E-4</v>
      </c>
      <c r="AA12" s="249">
        <v>3.0771318232417771E-4</v>
      </c>
      <c r="AB12" s="249">
        <v>3.5948207782952185E-4</v>
      </c>
      <c r="AC12" s="249">
        <v>4.203019067232569E-4</v>
      </c>
      <c r="AD12" s="249">
        <v>4.7175856297800717E-4</v>
      </c>
      <c r="AE12" s="249">
        <v>5.0801111865864113E-4</v>
      </c>
      <c r="AF12" s="249">
        <v>5.6948999928117111E-4</v>
      </c>
      <c r="AG12" s="249">
        <v>6.5486653537899508E-4</v>
      </c>
      <c r="AH12" s="249">
        <v>7.3001817982767947E-4</v>
      </c>
      <c r="AI12" s="249">
        <v>7.9811665137578119E-4</v>
      </c>
      <c r="AJ12" s="249">
        <v>9.4288216726679669E-4</v>
      </c>
      <c r="AK12" s="249">
        <v>1.0930510471325941E-3</v>
      </c>
      <c r="AL12" s="249">
        <v>1.2258351580028345E-3</v>
      </c>
      <c r="AM12" s="249">
        <v>1.4160098184243033E-3</v>
      </c>
      <c r="AN12" s="249">
        <v>1.627271532438905E-3</v>
      </c>
      <c r="AO12" s="249">
        <v>1.8558704313750146E-3</v>
      </c>
      <c r="AP12" s="249">
        <v>2.0990844392567917E-3</v>
      </c>
      <c r="AQ12" s="249">
        <v>2.3032940210403891E-3</v>
      </c>
      <c r="AR12" s="249">
        <v>2.5326934253796091E-3</v>
      </c>
      <c r="AS12" s="249">
        <v>2.724002340888855E-3</v>
      </c>
      <c r="AT12" s="249">
        <v>2.9347994641894457E-3</v>
      </c>
      <c r="AU12" s="249">
        <v>3.1244753135267825E-3</v>
      </c>
      <c r="AV12" s="249">
        <v>3.2966064974966416E-3</v>
      </c>
      <c r="AW12" s="249">
        <v>3.4285419346692797E-3</v>
      </c>
      <c r="AX12" s="249">
        <v>3.4904474085554679E-3</v>
      </c>
      <c r="AY12" s="249">
        <v>3.5729526584246316E-3</v>
      </c>
      <c r="AZ12" s="249">
        <v>3.590395881486734E-3</v>
      </c>
      <c r="BA12" s="249">
        <v>3.5779543261709318E-3</v>
      </c>
      <c r="BB12" s="250">
        <v>3.5461275068838852E-3</v>
      </c>
    </row>
    <row r="13" spans="1:55" x14ac:dyDescent="0.25">
      <c r="B13" s="263" t="s">
        <v>86</v>
      </c>
      <c r="C13" s="267">
        <v>-9.4535068648832904E-4</v>
      </c>
      <c r="D13" s="249">
        <v>-2.9369253930436323E-3</v>
      </c>
      <c r="E13" s="249">
        <v>8.8789187687769722E-4</v>
      </c>
      <c r="F13" s="249">
        <v>2.104522371325343E-3</v>
      </c>
      <c r="G13" s="249">
        <v>7.0490155772311852E-4</v>
      </c>
      <c r="H13" s="249">
        <v>3.3567049102378038E-4</v>
      </c>
      <c r="I13" s="249">
        <v>3.2736078112653721E-4</v>
      </c>
      <c r="J13" s="249">
        <v>2.0551887943948827E-4</v>
      </c>
      <c r="K13" s="249">
        <v>2.2103143809664577E-4</v>
      </c>
      <c r="L13" s="249">
        <v>6.1657168251349342E-4</v>
      </c>
      <c r="M13" s="249">
        <v>3.5316746913151287E-4</v>
      </c>
      <c r="N13" s="249">
        <v>1.475483317680687E-4</v>
      </c>
      <c r="O13" s="249">
        <v>-2.1356590005647269E-4</v>
      </c>
      <c r="P13" s="249">
        <v>-3.6941157915371808E-4</v>
      </c>
      <c r="Q13" s="249">
        <v>-4.0457911489714254E-4</v>
      </c>
      <c r="R13" s="249">
        <v>-3.3987128308088366E-4</v>
      </c>
      <c r="S13" s="249">
        <v>-2.6843048524519825E-4</v>
      </c>
      <c r="T13" s="249">
        <v>-1.5411004185949401E-4</v>
      </c>
      <c r="U13" s="249">
        <v>-6.6112294935923022E-5</v>
      </c>
      <c r="V13" s="249">
        <v>6.0653958602240043E-5</v>
      </c>
      <c r="W13" s="249">
        <v>2.2721451303747003E-4</v>
      </c>
      <c r="X13" s="249">
        <v>3.5370882969486955E-4</v>
      </c>
      <c r="Y13" s="249">
        <v>4.2686763420246576E-4</v>
      </c>
      <c r="Z13" s="249">
        <v>5.2848525690636639E-4</v>
      </c>
      <c r="AA13" s="249">
        <v>5.8396145303373642E-4</v>
      </c>
      <c r="AB13" s="249">
        <v>6.4439582273184692E-4</v>
      </c>
      <c r="AC13" s="249">
        <v>7.1956164422748436E-4</v>
      </c>
      <c r="AD13" s="249">
        <v>7.7368725251185377E-4</v>
      </c>
      <c r="AE13" s="249">
        <v>8.1811556836841604E-4</v>
      </c>
      <c r="AF13" s="249">
        <v>8.8942649758598502E-4</v>
      </c>
      <c r="AG13" s="249">
        <v>9.6232013702369362E-4</v>
      </c>
      <c r="AH13" s="249">
        <v>1.0784821185764251E-3</v>
      </c>
      <c r="AI13" s="249">
        <v>1.1407975021925643E-3</v>
      </c>
      <c r="AJ13" s="249">
        <v>1.2782493915170431E-3</v>
      </c>
      <c r="AK13" s="249">
        <v>1.4157969835175213E-3</v>
      </c>
      <c r="AL13" s="249">
        <v>1.5804354109771879E-3</v>
      </c>
      <c r="AM13" s="249">
        <v>1.8201140230160451E-3</v>
      </c>
      <c r="AN13" s="249">
        <v>2.0133009457262846E-3</v>
      </c>
      <c r="AO13" s="249">
        <v>2.2275976590672916E-3</v>
      </c>
      <c r="AP13" s="249">
        <v>2.4646213511819171E-3</v>
      </c>
      <c r="AQ13" s="249">
        <v>2.7048646774623999E-3</v>
      </c>
      <c r="AR13" s="249">
        <v>2.8943152471094455E-3</v>
      </c>
      <c r="AS13" s="249">
        <v>3.1130592717690322E-3</v>
      </c>
      <c r="AT13" s="249">
        <v>3.3086948284574633E-3</v>
      </c>
      <c r="AU13" s="249">
        <v>3.4999553628767208E-3</v>
      </c>
      <c r="AV13" s="249">
        <v>3.6540716959437905E-3</v>
      </c>
      <c r="AW13" s="249">
        <v>3.793680873440744E-3</v>
      </c>
      <c r="AX13" s="249">
        <v>3.867529536643502E-3</v>
      </c>
      <c r="AY13" s="249">
        <v>3.9397295302335961E-3</v>
      </c>
      <c r="AZ13" s="249">
        <v>4.0068889392318244E-3</v>
      </c>
      <c r="BA13" s="249">
        <v>3.9959480346213605E-3</v>
      </c>
      <c r="BB13" s="250">
        <v>3.9985494703938945E-3</v>
      </c>
    </row>
    <row r="14" spans="1:55" ht="15.75" thickBot="1" x14ac:dyDescent="0.3">
      <c r="B14" s="264" t="s">
        <v>87</v>
      </c>
      <c r="C14" s="268">
        <v>-9.4535068648832904E-4</v>
      </c>
      <c r="D14" s="253">
        <v>-2.9369253930436323E-3</v>
      </c>
      <c r="E14" s="253">
        <v>8.8789187687769722E-4</v>
      </c>
      <c r="F14" s="253">
        <v>2.104522371325343E-3</v>
      </c>
      <c r="G14" s="253">
        <v>7.0490155772311852E-4</v>
      </c>
      <c r="H14" s="253">
        <v>3.3567049102378038E-4</v>
      </c>
      <c r="I14" s="253">
        <v>3.2736078112653721E-4</v>
      </c>
      <c r="J14" s="253">
        <v>2.0551887943948827E-4</v>
      </c>
      <c r="K14" s="253">
        <v>2.2103143809664577E-4</v>
      </c>
      <c r="L14" s="253">
        <v>6.4348951849173275E-4</v>
      </c>
      <c r="M14" s="253">
        <v>4.0869399670964007E-4</v>
      </c>
      <c r="N14" s="253">
        <v>2.3096015321877328E-4</v>
      </c>
      <c r="O14" s="253">
        <v>-6.9839808312162355E-5</v>
      </c>
      <c r="P14" s="253">
        <v>-2.0727395845784174E-4</v>
      </c>
      <c r="Q14" s="253">
        <v>-2.6701141612834461E-4</v>
      </c>
      <c r="R14" s="253">
        <v>-1.8355619253934002E-4</v>
      </c>
      <c r="S14" s="253">
        <v>-1.0679265896709061E-4</v>
      </c>
      <c r="T14" s="253">
        <v>1.5654902730422027E-5</v>
      </c>
      <c r="U14" s="253">
        <v>8.9896425105137623E-5</v>
      </c>
      <c r="V14" s="253">
        <v>2.0945226765416158E-4</v>
      </c>
      <c r="W14" s="253">
        <v>3.8809103678356244E-4</v>
      </c>
      <c r="X14" s="253">
        <v>5.1533379672120266E-4</v>
      </c>
      <c r="Y14" s="253">
        <v>5.9312891893623099E-4</v>
      </c>
      <c r="Z14" s="253">
        <v>6.6305017682750239E-4</v>
      </c>
      <c r="AA14" s="253">
        <v>7.4294802913735941E-4</v>
      </c>
      <c r="AB14" s="253">
        <v>8.2931911343181453E-4</v>
      </c>
      <c r="AC14" s="253">
        <v>9.1376921284794937E-4</v>
      </c>
      <c r="AD14" s="253">
        <v>9.5484881368854829E-4</v>
      </c>
      <c r="AE14" s="253">
        <v>9.9764861247251396E-4</v>
      </c>
      <c r="AF14" s="253">
        <v>1.1243381429631924E-3</v>
      </c>
      <c r="AG14" s="253">
        <v>1.1842735523628842E-3</v>
      </c>
      <c r="AH14" s="253">
        <v>1.2881645222587793E-3</v>
      </c>
      <c r="AI14" s="253">
        <v>1.3508089852351246E-3</v>
      </c>
      <c r="AJ14" s="253">
        <v>1.5126410032617055E-3</v>
      </c>
      <c r="AK14" s="253">
        <v>1.6363777103467689E-3</v>
      </c>
      <c r="AL14" s="253">
        <v>1.7756111756798212E-3</v>
      </c>
      <c r="AM14" s="253">
        <v>2.0031538578506383E-3</v>
      </c>
      <c r="AN14" s="253">
        <v>2.1922800329925926E-3</v>
      </c>
      <c r="AO14" s="253">
        <v>2.422943646768462E-3</v>
      </c>
      <c r="AP14" s="253">
        <v>2.6497533722866853E-3</v>
      </c>
      <c r="AQ14" s="253">
        <v>2.9392440407774723E-3</v>
      </c>
      <c r="AR14" s="253">
        <v>3.1253299029801937E-3</v>
      </c>
      <c r="AS14" s="253">
        <v>3.3607321461217241E-3</v>
      </c>
      <c r="AT14" s="253">
        <v>3.5433557056241891E-3</v>
      </c>
      <c r="AU14" s="253">
        <v>3.7740436348941281E-3</v>
      </c>
      <c r="AV14" s="253">
        <v>3.9075936425862698E-3</v>
      </c>
      <c r="AW14" s="253">
        <v>4.0353472132536733E-3</v>
      </c>
      <c r="AX14" s="253">
        <v>4.1281583401181626E-3</v>
      </c>
      <c r="AY14" s="253">
        <v>4.232553467133221E-3</v>
      </c>
      <c r="AZ14" s="253">
        <v>4.2513569733119427E-3</v>
      </c>
      <c r="BA14" s="253">
        <v>4.2840879633636447E-3</v>
      </c>
      <c r="BB14" s="254">
        <v>4.3012841425033588E-3</v>
      </c>
    </row>
    <row r="15" spans="1:55" x14ac:dyDescent="0.25">
      <c r="B15" s="262" t="s">
        <v>89</v>
      </c>
      <c r="C15" s="269"/>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1"/>
    </row>
    <row r="16" spans="1:55" x14ac:dyDescent="0.25">
      <c r="B16" s="263" t="s">
        <v>84</v>
      </c>
      <c r="C16" s="267">
        <v>1.6106476182446705E-4</v>
      </c>
      <c r="D16" s="249">
        <v>-1.5838538608548697E-4</v>
      </c>
      <c r="E16" s="249">
        <v>-2.3652679124637477E-5</v>
      </c>
      <c r="F16" s="249">
        <v>4.3315503340565775E-5</v>
      </c>
      <c r="G16" s="249">
        <v>-2.6993964729270931E-4</v>
      </c>
      <c r="H16" s="249">
        <v>-1.333789884971695E-3</v>
      </c>
      <c r="I16" s="249">
        <v>-1.7243766784365844E-3</v>
      </c>
      <c r="J16" s="249">
        <v>-1.8790923261249454E-3</v>
      </c>
      <c r="K16" s="249">
        <v>-1.8951792096581627E-3</v>
      </c>
      <c r="L16" s="249">
        <v>-2.0413548649539301E-3</v>
      </c>
      <c r="M16" s="249">
        <v>-2.07305940529319E-3</v>
      </c>
      <c r="N16" s="249">
        <v>-2.030654217336593E-3</v>
      </c>
      <c r="O16" s="249">
        <v>-2.0048493734748929E-3</v>
      </c>
      <c r="P16" s="249">
        <v>-2.0231416866333743E-3</v>
      </c>
      <c r="Q16" s="249">
        <v>-1.8824885635298216E-3</v>
      </c>
      <c r="R16" s="249">
        <v>-1.6737484176608114E-3</v>
      </c>
      <c r="S16" s="249">
        <v>-1.3998794307390275E-3</v>
      </c>
      <c r="T16" s="249">
        <v>-1.0809830616347188E-3</v>
      </c>
      <c r="U16" s="249">
        <v>-7.5364921756108233E-4</v>
      </c>
      <c r="V16" s="249">
        <v>-4.1979750227269519E-4</v>
      </c>
      <c r="W16" s="249">
        <v>-1.051221768711072E-4</v>
      </c>
      <c r="X16" s="249">
        <v>1.7941084589125078E-4</v>
      </c>
      <c r="Y16" s="249">
        <v>4.7198883762075011E-4</v>
      </c>
      <c r="Z16" s="249">
        <v>7.7193067240140245E-4</v>
      </c>
      <c r="AA16" s="249">
        <v>1.0841026704479576E-3</v>
      </c>
      <c r="AB16" s="249">
        <v>1.4261641396992319E-3</v>
      </c>
      <c r="AC16" s="249">
        <v>1.7978623556147433E-3</v>
      </c>
      <c r="AD16" s="249">
        <v>2.1436257875333611E-3</v>
      </c>
      <c r="AE16" s="249">
        <v>2.4684222787403551E-3</v>
      </c>
      <c r="AF16" s="249">
        <v>2.7840492414429666E-3</v>
      </c>
      <c r="AG16" s="249">
        <v>3.099627218291566E-3</v>
      </c>
      <c r="AH16" s="249">
        <v>3.4096594525549889E-3</v>
      </c>
      <c r="AI16" s="249">
        <v>3.7174324745095945E-3</v>
      </c>
      <c r="AJ16" s="249">
        <v>4.0338467687338377E-3</v>
      </c>
      <c r="AK16" s="249">
        <v>4.3659283246603939E-3</v>
      </c>
      <c r="AL16" s="249">
        <v>4.6825280631827282E-3</v>
      </c>
      <c r="AM16" s="249">
        <v>4.9666704110797044E-3</v>
      </c>
      <c r="AN16" s="249">
        <v>5.2162520136054928E-3</v>
      </c>
      <c r="AO16" s="249">
        <v>5.4433473340513398E-3</v>
      </c>
      <c r="AP16" s="249">
        <v>5.6692694575933393E-3</v>
      </c>
      <c r="AQ16" s="249">
        <v>5.8953639771903606E-3</v>
      </c>
      <c r="AR16" s="249">
        <v>6.0923105742220172E-3</v>
      </c>
      <c r="AS16" s="249">
        <v>6.2980553520238097E-3</v>
      </c>
      <c r="AT16" s="249">
        <v>6.5105067251781251E-3</v>
      </c>
      <c r="AU16" s="249">
        <v>6.7286442934086192E-3</v>
      </c>
      <c r="AV16" s="249">
        <v>6.9316659860703712E-3</v>
      </c>
      <c r="AW16" s="249">
        <v>7.1017641635231187E-3</v>
      </c>
      <c r="AX16" s="249">
        <v>7.2704983162533883E-3</v>
      </c>
      <c r="AY16" s="249">
        <v>7.4104541766329725E-3</v>
      </c>
      <c r="AZ16" s="249">
        <v>7.5533920983022022E-3</v>
      </c>
      <c r="BA16" s="249">
        <v>7.6808602792546588E-3</v>
      </c>
      <c r="BB16" s="250">
        <v>7.7898155497960024E-3</v>
      </c>
    </row>
    <row r="17" spans="2:54" x14ac:dyDescent="0.25">
      <c r="B17" s="263" t="s">
        <v>85</v>
      </c>
      <c r="C17" s="267">
        <v>1.6106476182446705E-4</v>
      </c>
      <c r="D17" s="249">
        <v>-1.5838538608548697E-4</v>
      </c>
      <c r="E17" s="249">
        <v>-2.3652679124637477E-5</v>
      </c>
      <c r="F17" s="249">
        <v>4.3315503340565775E-5</v>
      </c>
      <c r="G17" s="249">
        <v>-2.6993964729270931E-4</v>
      </c>
      <c r="H17" s="249">
        <v>-1.333789884971695E-3</v>
      </c>
      <c r="I17" s="249">
        <v>-1.7243766784365844E-3</v>
      </c>
      <c r="J17" s="249">
        <v>-1.8790923261249523E-3</v>
      </c>
      <c r="K17" s="249">
        <v>-1.8952652742334972E-3</v>
      </c>
      <c r="L17" s="249">
        <v>-2.0147124763569765E-3</v>
      </c>
      <c r="M17" s="249">
        <v>-2.0043848440218365E-3</v>
      </c>
      <c r="N17" s="249">
        <v>-1.9027636752503227E-3</v>
      </c>
      <c r="O17" s="249">
        <v>-1.8247935789258637E-3</v>
      </c>
      <c r="P17" s="249">
        <v>-1.7713481671611936E-3</v>
      </c>
      <c r="Q17" s="249">
        <v>-1.5504278282747613E-3</v>
      </c>
      <c r="R17" s="249">
        <v>-1.2617745857833249E-3</v>
      </c>
      <c r="S17" s="249">
        <v>-9.0365440424402393E-4</v>
      </c>
      <c r="T17" s="249">
        <v>-4.9989523586538992E-4</v>
      </c>
      <c r="U17" s="249">
        <v>-8.5375308532739669E-5</v>
      </c>
      <c r="V17" s="249">
        <v>3.2782430250159061E-4</v>
      </c>
      <c r="W17" s="249">
        <v>7.1854209569194305E-4</v>
      </c>
      <c r="X17" s="249">
        <v>1.0761957061599242E-3</v>
      </c>
      <c r="Y17" s="249">
        <v>1.4361459780042746E-3</v>
      </c>
      <c r="Z17" s="249">
        <v>1.8001281659302329E-3</v>
      </c>
      <c r="AA17" s="249">
        <v>2.1689920987371311E-3</v>
      </c>
      <c r="AB17" s="249">
        <v>2.5640850546644681E-3</v>
      </c>
      <c r="AC17" s="249">
        <v>2.9834429094417886E-3</v>
      </c>
      <c r="AD17" s="249">
        <v>3.374833236804646E-3</v>
      </c>
      <c r="AE17" s="249">
        <v>3.7405305343262869E-3</v>
      </c>
      <c r="AF17" s="249">
        <v>4.0901847085052789E-3</v>
      </c>
      <c r="AG17" s="249">
        <v>4.4402620586394652E-3</v>
      </c>
      <c r="AH17" s="249">
        <v>4.7806712357994635E-3</v>
      </c>
      <c r="AI17" s="249">
        <v>5.1171222536269337E-3</v>
      </c>
      <c r="AJ17" s="249">
        <v>5.4565465230599249E-3</v>
      </c>
      <c r="AK17" s="249">
        <v>5.8083780279569175E-3</v>
      </c>
      <c r="AL17" s="249">
        <v>6.1420871147594043E-3</v>
      </c>
      <c r="AM17" s="249">
        <v>6.4400726104410673E-3</v>
      </c>
      <c r="AN17" s="249">
        <v>6.7030819705083365E-3</v>
      </c>
      <c r="AO17" s="249">
        <v>6.9404635773215352E-3</v>
      </c>
      <c r="AP17" s="249">
        <v>7.1776420831372555E-3</v>
      </c>
      <c r="AQ17" s="249">
        <v>7.4084669720170214E-3</v>
      </c>
      <c r="AR17" s="249">
        <v>7.6127436755771133E-3</v>
      </c>
      <c r="AS17" s="249">
        <v>7.8218632155423219E-3</v>
      </c>
      <c r="AT17" s="249">
        <v>8.0384547545167342E-3</v>
      </c>
      <c r="AU17" s="249">
        <v>8.2576639342088615E-3</v>
      </c>
      <c r="AV17" s="249">
        <v>8.4616021535465664E-3</v>
      </c>
      <c r="AW17" s="249">
        <v>8.63195970630138E-3</v>
      </c>
      <c r="AX17" s="249">
        <v>8.7969162451931905E-3</v>
      </c>
      <c r="AY17" s="249">
        <v>8.9348088463464988E-3</v>
      </c>
      <c r="AZ17" s="249">
        <v>9.0738621614512363E-3</v>
      </c>
      <c r="BA17" s="249">
        <v>9.196477482029803E-3</v>
      </c>
      <c r="BB17" s="250">
        <v>9.3002345867385268E-3</v>
      </c>
    </row>
    <row r="18" spans="2:54" x14ac:dyDescent="0.25">
      <c r="B18" s="263" t="s">
        <v>86</v>
      </c>
      <c r="C18" s="267">
        <v>1.6106476182446705E-4</v>
      </c>
      <c r="D18" s="249">
        <v>-1.5838538608548697E-4</v>
      </c>
      <c r="E18" s="249">
        <v>-2.3652679124637477E-5</v>
      </c>
      <c r="F18" s="249">
        <v>4.3315503340565775E-5</v>
      </c>
      <c r="G18" s="249">
        <v>-2.6993964729270931E-4</v>
      </c>
      <c r="H18" s="249">
        <v>-1.333789884971695E-3</v>
      </c>
      <c r="I18" s="249">
        <v>-1.7243766784365844E-3</v>
      </c>
      <c r="J18" s="249">
        <v>-1.8790923261249454E-3</v>
      </c>
      <c r="K18" s="249">
        <v>-1.8952652742334972E-3</v>
      </c>
      <c r="L18" s="249">
        <v>-1.9665439341671198E-3</v>
      </c>
      <c r="M18" s="249">
        <v>-1.9154624416787974E-3</v>
      </c>
      <c r="N18" s="249">
        <v>-1.7622300110505321E-3</v>
      </c>
      <c r="O18" s="249">
        <v>-1.6356088633780463E-3</v>
      </c>
      <c r="P18" s="249">
        <v>-1.5173807500847292E-3</v>
      </c>
      <c r="Q18" s="249">
        <v>-1.2210980688743406E-3</v>
      </c>
      <c r="R18" s="249">
        <v>-8.5945419593797673E-4</v>
      </c>
      <c r="S18" s="249">
        <v>-4.2968619976144901E-4</v>
      </c>
      <c r="T18" s="249">
        <v>4.2895406648965628E-5</v>
      </c>
      <c r="U18" s="249">
        <v>5.282227153849961E-4</v>
      </c>
      <c r="V18" s="249">
        <v>1.0069421685376112E-3</v>
      </c>
      <c r="W18" s="249">
        <v>1.4595315836023678E-3</v>
      </c>
      <c r="X18" s="249">
        <v>1.8761777009494718E-3</v>
      </c>
      <c r="Y18" s="249">
        <v>2.2896080890559764E-3</v>
      </c>
      <c r="Z18" s="249">
        <v>2.7026174577358744E-3</v>
      </c>
      <c r="AA18" s="249">
        <v>3.115828166958344E-3</v>
      </c>
      <c r="AB18" s="249">
        <v>3.5470603995124937E-3</v>
      </c>
      <c r="AC18" s="249">
        <v>3.9959476654823078E-3</v>
      </c>
      <c r="AD18" s="249">
        <v>4.4100411003587039E-3</v>
      </c>
      <c r="AE18" s="249">
        <v>4.7956629850635958E-3</v>
      </c>
      <c r="AF18" s="249">
        <v>5.1632882660709138E-3</v>
      </c>
      <c r="AG18" s="249">
        <v>5.5254034648095675E-3</v>
      </c>
      <c r="AH18" s="249">
        <v>5.8793597462253946E-3</v>
      </c>
      <c r="AI18" s="249">
        <v>6.2306668242714455E-3</v>
      </c>
      <c r="AJ18" s="249">
        <v>6.5821615699137928E-3</v>
      </c>
      <c r="AK18" s="249">
        <v>6.9453430456687601E-3</v>
      </c>
      <c r="AL18" s="249">
        <v>7.2891661538918261E-3</v>
      </c>
      <c r="AM18" s="249">
        <v>7.5970641480755663E-3</v>
      </c>
      <c r="AN18" s="249">
        <v>7.8698447237433369E-3</v>
      </c>
      <c r="AO18" s="249">
        <v>8.1207743980297557E-3</v>
      </c>
      <c r="AP18" s="249">
        <v>8.3672673603565027E-3</v>
      </c>
      <c r="AQ18" s="249">
        <v>8.6104484068230368E-3</v>
      </c>
      <c r="AR18" s="249">
        <v>8.8218030229698687E-3</v>
      </c>
      <c r="AS18" s="249">
        <v>9.0341013915838063E-3</v>
      </c>
      <c r="AT18" s="249">
        <v>9.2515495848474877E-3</v>
      </c>
      <c r="AU18" s="249">
        <v>9.4720788075912388E-3</v>
      </c>
      <c r="AV18" s="249">
        <v>9.6741037051155006E-3</v>
      </c>
      <c r="AW18" s="249">
        <v>9.8416712627114843E-3</v>
      </c>
      <c r="AX18" s="249">
        <v>1.0005077610202751E-2</v>
      </c>
      <c r="AY18" s="249">
        <v>1.0143538325163598E-2</v>
      </c>
      <c r="AZ18" s="249">
        <v>1.0282074267200816E-2</v>
      </c>
      <c r="BA18" s="249">
        <v>1.0402523183059627E-2</v>
      </c>
      <c r="BB18" s="250">
        <v>1.0507030580122475E-2</v>
      </c>
    </row>
    <row r="19" spans="2:54" x14ac:dyDescent="0.25">
      <c r="B19" s="263" t="s">
        <v>87</v>
      </c>
      <c r="C19" s="267">
        <v>1.6106476182446705E-4</v>
      </c>
      <c r="D19" s="249">
        <v>-1.5838538608548697E-4</v>
      </c>
      <c r="E19" s="249">
        <v>-2.3652679124637477E-5</v>
      </c>
      <c r="F19" s="249">
        <v>4.3315503340565775E-5</v>
      </c>
      <c r="G19" s="249">
        <v>-2.6993964729270931E-4</v>
      </c>
      <c r="H19" s="249">
        <v>-1.333789884971695E-3</v>
      </c>
      <c r="I19" s="249">
        <v>-1.7243766784365844E-3</v>
      </c>
      <c r="J19" s="249">
        <v>-1.8790923261249454E-3</v>
      </c>
      <c r="K19" s="249">
        <v>-1.8952652742334972E-3</v>
      </c>
      <c r="L19" s="249">
        <v>-1.9567692018297028E-3</v>
      </c>
      <c r="M19" s="249">
        <v>-1.8643415641152461E-3</v>
      </c>
      <c r="N19" s="249">
        <v>-1.672177540546535E-3</v>
      </c>
      <c r="O19" s="249">
        <v>-1.4949938160716825E-3</v>
      </c>
      <c r="P19" s="249">
        <v>-1.3162934576065669E-3</v>
      </c>
      <c r="Q19" s="249">
        <v>-9.6753006734416613E-4</v>
      </c>
      <c r="R19" s="249">
        <v>-5.4806527788395926E-4</v>
      </c>
      <c r="S19" s="249">
        <v>-5.6784435147221035E-5</v>
      </c>
      <c r="T19" s="249">
        <v>4.8211983618415971E-4</v>
      </c>
      <c r="U19" s="249">
        <v>1.0368413148987843E-3</v>
      </c>
      <c r="V19" s="249">
        <v>1.5796396471975602E-3</v>
      </c>
      <c r="W19" s="249">
        <v>2.0915158932414482E-3</v>
      </c>
      <c r="X19" s="249">
        <v>2.5619222023555849E-3</v>
      </c>
      <c r="Y19" s="249">
        <v>3.0238279284250658E-3</v>
      </c>
      <c r="Z19" s="249">
        <v>3.4826104158973484E-3</v>
      </c>
      <c r="AA19" s="249">
        <v>3.9380211933385256E-3</v>
      </c>
      <c r="AB19" s="249">
        <v>4.4083236579840895E-3</v>
      </c>
      <c r="AC19" s="249">
        <v>4.8936440935806215E-3</v>
      </c>
      <c r="AD19" s="249">
        <v>5.3421349389426095E-3</v>
      </c>
      <c r="AE19" s="249">
        <v>5.759377638992199E-3</v>
      </c>
      <c r="AF19" s="249">
        <v>6.1555119082816086E-3</v>
      </c>
      <c r="AG19" s="249">
        <v>6.5442146162081258E-3</v>
      </c>
      <c r="AH19" s="249">
        <v>6.921780934399404E-3</v>
      </c>
      <c r="AI19" s="249">
        <v>7.2919426735964243E-3</v>
      </c>
      <c r="AJ19" s="249">
        <v>7.6610149994889402E-3</v>
      </c>
      <c r="AK19" s="249">
        <v>8.0368255690531319E-3</v>
      </c>
      <c r="AL19" s="249">
        <v>8.3914381624861992E-3</v>
      </c>
      <c r="AM19" s="249">
        <v>8.708822873331596E-3</v>
      </c>
      <c r="AN19" s="249">
        <v>8.990227864283027E-3</v>
      </c>
      <c r="AO19" s="249">
        <v>9.2488349424593649E-3</v>
      </c>
      <c r="AP19" s="249">
        <v>9.5034079165601699E-3</v>
      </c>
      <c r="AQ19" s="249">
        <v>9.7536084874758032E-3</v>
      </c>
      <c r="AR19" s="249">
        <v>9.9720482514021949E-3</v>
      </c>
      <c r="AS19" s="249">
        <v>1.0192535858549588E-2</v>
      </c>
      <c r="AT19" s="249">
        <v>1.0417436287168479E-2</v>
      </c>
      <c r="AU19" s="249">
        <v>1.0644631722813609E-2</v>
      </c>
      <c r="AV19" s="249">
        <v>1.0852087689555895E-2</v>
      </c>
      <c r="AW19" s="249">
        <v>1.1025837690510718E-2</v>
      </c>
      <c r="AX19" s="249">
        <v>1.1194934216924232E-2</v>
      </c>
      <c r="AY19" s="249">
        <v>1.1339170963048442E-2</v>
      </c>
      <c r="AZ19" s="249">
        <v>1.1483080444931154E-2</v>
      </c>
      <c r="BA19" s="249">
        <v>1.1609351582414284E-2</v>
      </c>
      <c r="BB19" s="250">
        <v>1.1720249585810947E-2</v>
      </c>
    </row>
    <row r="20" spans="2:54" s="248" customFormat="1" x14ac:dyDescent="0.25">
      <c r="B20" s="265" t="s">
        <v>90</v>
      </c>
      <c r="C20" s="272"/>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2"/>
    </row>
    <row r="21" spans="2:54" s="248" customFormat="1" x14ac:dyDescent="0.25">
      <c r="B21" s="265" t="s">
        <v>84</v>
      </c>
      <c r="C21" s="272">
        <v>1.0591403054189576E-4</v>
      </c>
      <c r="D21" s="251">
        <v>-1.3576101578642585E-4</v>
      </c>
      <c r="E21" s="251">
        <v>-1.336576762089349E-5</v>
      </c>
      <c r="F21" s="251">
        <v>-3.1978622176056896E-4</v>
      </c>
      <c r="G21" s="251">
        <v>-6.4940059063855332E-4</v>
      </c>
      <c r="H21" s="251">
        <v>-1.2271040795304548E-3</v>
      </c>
      <c r="I21" s="251">
        <v>-1.6338845264029685E-3</v>
      </c>
      <c r="J21" s="251">
        <v>-2.0073953092566328E-3</v>
      </c>
      <c r="K21" s="251">
        <v>-2.2554660896536138E-3</v>
      </c>
      <c r="L21" s="251">
        <v>-2.4698453419970817E-3</v>
      </c>
      <c r="M21" s="251">
        <v>-2.6479875961501502E-3</v>
      </c>
      <c r="N21" s="251">
        <v>-2.7966858910704103E-3</v>
      </c>
      <c r="O21" s="251">
        <v>-2.9204622300870947E-3</v>
      </c>
      <c r="P21" s="251">
        <v>-3.0556563205770852E-3</v>
      </c>
      <c r="Q21" s="251">
        <v>-3.1312209245351122E-3</v>
      </c>
      <c r="R21" s="251">
        <v>-3.1863214303547273E-3</v>
      </c>
      <c r="S21" s="251">
        <v>-3.221344459226577E-3</v>
      </c>
      <c r="T21" s="251">
        <v>-3.2304899889519243E-3</v>
      </c>
      <c r="U21" s="251">
        <v>-3.2411715068149521E-3</v>
      </c>
      <c r="V21" s="251">
        <v>-3.2640398692703283E-3</v>
      </c>
      <c r="W21" s="251">
        <v>-3.2981535848312787E-3</v>
      </c>
      <c r="X21" s="251">
        <v>-3.3489068220760726E-3</v>
      </c>
      <c r="Y21" s="251">
        <v>-3.3989374195361648E-3</v>
      </c>
      <c r="Z21" s="251">
        <v>-3.4490563502678623E-3</v>
      </c>
      <c r="AA21" s="251">
        <v>-3.4973057792926322E-3</v>
      </c>
      <c r="AB21" s="251">
        <v>-3.5308595706990114E-3</v>
      </c>
      <c r="AC21" s="251">
        <v>-3.5560030696086958E-3</v>
      </c>
      <c r="AD21" s="251">
        <v>-3.5941349420321759E-3</v>
      </c>
      <c r="AE21" s="251">
        <v>-3.6371472845868925E-3</v>
      </c>
      <c r="AF21" s="251">
        <v>-3.6867626752533555E-3</v>
      </c>
      <c r="AG21" s="251">
        <v>-3.7215024715612369E-3</v>
      </c>
      <c r="AH21" s="251">
        <v>-3.7513576272976837E-3</v>
      </c>
      <c r="AI21" s="251">
        <v>-3.7738387719891322E-3</v>
      </c>
      <c r="AJ21" s="251">
        <v>-3.7869721846432143E-3</v>
      </c>
      <c r="AK21" s="251">
        <v>-3.7885479213747514E-3</v>
      </c>
      <c r="AL21" s="251">
        <v>-3.7822427343783688E-3</v>
      </c>
      <c r="AM21" s="251">
        <v>-3.7654969347030347E-3</v>
      </c>
      <c r="AN21" s="251">
        <v>-3.740603872531059E-3</v>
      </c>
      <c r="AO21" s="251">
        <v>-3.7141307406734015E-3</v>
      </c>
      <c r="AP21" s="251">
        <v>-3.6858133084718856E-3</v>
      </c>
      <c r="AQ21" s="251">
        <v>-3.6546465125068591E-3</v>
      </c>
      <c r="AR21" s="251">
        <v>-3.6302728455592818E-3</v>
      </c>
      <c r="AS21" s="251">
        <v>-3.6040237891139205E-3</v>
      </c>
      <c r="AT21" s="251">
        <v>-3.5644131488373372E-3</v>
      </c>
      <c r="AU21" s="251">
        <v>-3.5127852533925327E-3</v>
      </c>
      <c r="AV21" s="251">
        <v>-3.4682625686716035E-3</v>
      </c>
      <c r="AW21" s="251">
        <v>-3.4401212160238819E-3</v>
      </c>
      <c r="AX21" s="251">
        <v>-3.4206532699672517E-3</v>
      </c>
      <c r="AY21" s="251">
        <v>-3.4015947422397939E-3</v>
      </c>
      <c r="AZ21" s="251">
        <v>-3.3869642623307588E-3</v>
      </c>
      <c r="BA21" s="251">
        <v>-3.3770364603396752E-3</v>
      </c>
      <c r="BB21" s="252">
        <v>-3.3660191811152422E-3</v>
      </c>
    </row>
    <row r="22" spans="2:54" s="248" customFormat="1" x14ac:dyDescent="0.25">
      <c r="B22" s="265" t="s">
        <v>85</v>
      </c>
      <c r="C22" s="272">
        <v>1.0591403054189576E-4</v>
      </c>
      <c r="D22" s="251">
        <v>-1.3576101578642585E-4</v>
      </c>
      <c r="E22" s="251">
        <v>-1.336576762089349E-5</v>
      </c>
      <c r="F22" s="251">
        <v>-3.1978622176056896E-4</v>
      </c>
      <c r="G22" s="251">
        <v>-6.4940059063855332E-4</v>
      </c>
      <c r="H22" s="251">
        <v>-1.2271040795304548E-3</v>
      </c>
      <c r="I22" s="251">
        <v>-1.6338845264029685E-3</v>
      </c>
      <c r="J22" s="251">
        <v>-2.0073953092566328E-3</v>
      </c>
      <c r="K22" s="251">
        <v>-2.2555462863417045E-3</v>
      </c>
      <c r="L22" s="251">
        <v>-2.4638639822946269E-3</v>
      </c>
      <c r="M22" s="251">
        <v>-2.6298710247242528E-3</v>
      </c>
      <c r="N22" s="251">
        <v>-2.7642617582171692E-3</v>
      </c>
      <c r="O22" s="251">
        <v>-2.8814368444169637E-3</v>
      </c>
      <c r="P22" s="251">
        <v>-3.0076063353085139E-3</v>
      </c>
      <c r="Q22" s="251">
        <v>-3.0647767151243711E-3</v>
      </c>
      <c r="R22" s="251">
        <v>-3.0984170164565462E-3</v>
      </c>
      <c r="S22" s="251">
        <v>-3.108865517102005E-3</v>
      </c>
      <c r="T22" s="251">
        <v>-3.0913179019201433E-3</v>
      </c>
      <c r="U22" s="251">
        <v>-3.0726864068401014E-3</v>
      </c>
      <c r="V22" s="251">
        <v>-3.0668325774437771E-3</v>
      </c>
      <c r="W22" s="251">
        <v>-3.0728866241504661E-3</v>
      </c>
      <c r="X22" s="251">
        <v>-3.0961395856425097E-3</v>
      </c>
      <c r="Y22" s="251">
        <v>-3.119536960988818E-3</v>
      </c>
      <c r="Z22" s="251">
        <v>-3.1440264899829182E-3</v>
      </c>
      <c r="AA22" s="251">
        <v>-3.1676858453865159E-3</v>
      </c>
      <c r="AB22" s="251">
        <v>-3.1780533981245057E-3</v>
      </c>
      <c r="AC22" s="251">
        <v>-3.1816116380854855E-3</v>
      </c>
      <c r="AD22" s="251">
        <v>-3.198401549923892E-3</v>
      </c>
      <c r="AE22" s="251">
        <v>-3.2211460392785858E-3</v>
      </c>
      <c r="AF22" s="251">
        <v>-3.2516711004417272E-3</v>
      </c>
      <c r="AG22" s="251">
        <v>-3.2687521502878071E-3</v>
      </c>
      <c r="AH22" s="251">
        <v>-3.2818382969357117E-3</v>
      </c>
      <c r="AI22" s="251">
        <v>-3.2888584764775228E-3</v>
      </c>
      <c r="AJ22" s="251">
        <v>-3.2877985682083482E-3</v>
      </c>
      <c r="AK22" s="251">
        <v>-3.2763178427790366E-3</v>
      </c>
      <c r="AL22" s="251">
        <v>-3.2579530298640427E-3</v>
      </c>
      <c r="AM22" s="251">
        <v>-3.2304479442598457E-3</v>
      </c>
      <c r="AN22" s="251">
        <v>-3.1956781948375024E-3</v>
      </c>
      <c r="AO22" s="251">
        <v>-3.1602746304061078E-3</v>
      </c>
      <c r="AP22" s="251">
        <v>-3.1239015469686415E-3</v>
      </c>
      <c r="AQ22" s="251">
        <v>-3.0854558501446317E-3</v>
      </c>
      <c r="AR22" s="251">
        <v>-3.05430705393197E-3</v>
      </c>
      <c r="AS22" s="251">
        <v>-3.0219815289779395E-3</v>
      </c>
      <c r="AT22" s="251">
        <v>-2.9767849526768329E-3</v>
      </c>
      <c r="AU22" s="251">
        <v>-2.9204454768330295E-3</v>
      </c>
      <c r="AV22" s="251">
        <v>-2.871600673027757E-3</v>
      </c>
      <c r="AW22" s="251">
        <v>-2.8393453316262352E-3</v>
      </c>
      <c r="AX22" s="251">
        <v>-2.8159750437843625E-3</v>
      </c>
      <c r="AY22" s="251">
        <v>-2.7936657562784911E-3</v>
      </c>
      <c r="AZ22" s="251">
        <v>-2.7763242068048737E-3</v>
      </c>
      <c r="BA22" s="251">
        <v>-2.763687161582741E-3</v>
      </c>
      <c r="BB22" s="252">
        <v>-2.7501217132382778E-3</v>
      </c>
    </row>
    <row r="23" spans="2:54" s="248" customFormat="1" x14ac:dyDescent="0.25">
      <c r="B23" s="265" t="s">
        <v>86</v>
      </c>
      <c r="C23" s="272">
        <v>1.0591403054189576E-4</v>
      </c>
      <c r="D23" s="251">
        <v>-1.3576101578642585E-4</v>
      </c>
      <c r="E23" s="251">
        <v>-1.336576762089349E-5</v>
      </c>
      <c r="F23" s="251">
        <v>-3.1978622176056896E-4</v>
      </c>
      <c r="G23" s="251">
        <v>-6.4940059063855332E-4</v>
      </c>
      <c r="H23" s="251">
        <v>-1.2271040795304548E-3</v>
      </c>
      <c r="I23" s="251">
        <v>-1.6338845264029685E-3</v>
      </c>
      <c r="J23" s="251">
        <v>-2.0073953092566328E-3</v>
      </c>
      <c r="K23" s="251">
        <v>-2.2555462863417045E-3</v>
      </c>
      <c r="L23" s="251">
        <v>-2.457889748914293E-3</v>
      </c>
      <c r="M23" s="251">
        <v>-2.6118154026919613E-3</v>
      </c>
      <c r="N23" s="251">
        <v>-2.7323180435946132E-3</v>
      </c>
      <c r="O23" s="251">
        <v>-2.8430844468773407E-3</v>
      </c>
      <c r="P23" s="251">
        <v>-2.9605212444205305E-3</v>
      </c>
      <c r="Q23" s="251">
        <v>-2.9998498665478384E-3</v>
      </c>
      <c r="R23" s="251">
        <v>-3.0128255874420952E-3</v>
      </c>
      <c r="S23" s="251">
        <v>-3.0001026593951896E-3</v>
      </c>
      <c r="T23" s="251">
        <v>-2.9572733492296633E-3</v>
      </c>
      <c r="U23" s="251">
        <v>-2.9111143707257515E-3</v>
      </c>
      <c r="V23" s="251">
        <v>-2.8785680384209233E-3</v>
      </c>
      <c r="W23" s="251">
        <v>-2.8588156066594638E-3</v>
      </c>
      <c r="X23" s="251">
        <v>-2.8570288490593039E-3</v>
      </c>
      <c r="Y23" s="251">
        <v>-2.8564341824493912E-3</v>
      </c>
      <c r="Z23" s="251">
        <v>-2.8580869977315954E-3</v>
      </c>
      <c r="AA23" s="251">
        <v>-2.8600796278938183E-3</v>
      </c>
      <c r="AB23" s="251">
        <v>-2.8502838877879138E-3</v>
      </c>
      <c r="AC23" s="251">
        <v>-2.8350124194890195E-3</v>
      </c>
      <c r="AD23" s="251">
        <v>-2.8336566326302602E-3</v>
      </c>
      <c r="AE23" s="251">
        <v>-2.8393649835101844E-3</v>
      </c>
      <c r="AF23" s="251">
        <v>-2.8540259296820818E-3</v>
      </c>
      <c r="AG23" s="251">
        <v>-2.856677080370176E-3</v>
      </c>
      <c r="AH23" s="251">
        <v>-2.8562460208666112E-3</v>
      </c>
      <c r="AI23" s="251">
        <v>-2.8510239733064036E-3</v>
      </c>
      <c r="AJ23" s="251">
        <v>-2.8392344788123434E-3</v>
      </c>
      <c r="AK23" s="251">
        <v>-2.8178585543122206E-3</v>
      </c>
      <c r="AL23" s="251">
        <v>-2.7905707362029381E-3</v>
      </c>
      <c r="AM23" s="251">
        <v>-2.7553793244177432E-3</v>
      </c>
      <c r="AN23" s="251">
        <v>-2.7137862927548041E-3</v>
      </c>
      <c r="AO23" s="251">
        <v>-2.6724323751591197E-3</v>
      </c>
      <c r="AP23" s="251">
        <v>-2.6309117814924008E-3</v>
      </c>
      <c r="AQ23" s="251">
        <v>-2.5880361719393397E-3</v>
      </c>
      <c r="AR23" s="251">
        <v>-2.5528724845659927E-3</v>
      </c>
      <c r="AS23" s="251">
        <v>-2.5171578938638309E-3</v>
      </c>
      <c r="AT23" s="251">
        <v>-2.4691159860871833E-3</v>
      </c>
      <c r="AU23" s="251">
        <v>-2.4107868394995183E-3</v>
      </c>
      <c r="AV23" s="251">
        <v>-2.3602475651500355E-3</v>
      </c>
      <c r="AW23" s="251">
        <v>-2.3265720841838256E-3</v>
      </c>
      <c r="AX23" s="251">
        <v>-2.3016484699008369E-3</v>
      </c>
      <c r="AY23" s="251">
        <v>-2.2783044161734812E-3</v>
      </c>
      <c r="AZ23" s="251">
        <v>-2.2600363372874627E-3</v>
      </c>
      <c r="BA23" s="251">
        <v>-2.2466816248551714E-3</v>
      </c>
      <c r="BB23" s="252">
        <v>-2.2325257630068738E-3</v>
      </c>
    </row>
    <row r="24" spans="2:54" s="248" customFormat="1" ht="15.75" thickBot="1" x14ac:dyDescent="0.3">
      <c r="B24" s="266" t="s">
        <v>87</v>
      </c>
      <c r="C24" s="273">
        <v>1.0591403054189576E-4</v>
      </c>
      <c r="D24" s="274">
        <v>-1.3576101578642585E-4</v>
      </c>
      <c r="E24" s="274">
        <v>-1.336576762089349E-5</v>
      </c>
      <c r="F24" s="274">
        <v>-3.1978622176056896E-4</v>
      </c>
      <c r="G24" s="274">
        <v>-6.4940059063855332E-4</v>
      </c>
      <c r="H24" s="274">
        <v>-1.2271040795304548E-3</v>
      </c>
      <c r="I24" s="274">
        <v>-1.6338845264029685E-3</v>
      </c>
      <c r="J24" s="274">
        <v>-2.0073953092566328E-3</v>
      </c>
      <c r="K24" s="274">
        <v>-2.2555462863417045E-3</v>
      </c>
      <c r="L24" s="274">
        <v>-2.4552464869202354E-3</v>
      </c>
      <c r="M24" s="274">
        <v>-2.5987101763183269E-3</v>
      </c>
      <c r="N24" s="274">
        <v>-2.7166819930142597E-3</v>
      </c>
      <c r="O24" s="274">
        <v>-2.8235549416635135E-3</v>
      </c>
      <c r="P24" s="274">
        <v>-2.9355313312374219E-3</v>
      </c>
      <c r="Q24" s="274">
        <v>-2.9756399389055535E-3</v>
      </c>
      <c r="R24" s="274">
        <v>-2.9834806237849223E-3</v>
      </c>
      <c r="S24" s="274">
        <v>-2.9600016476596866E-3</v>
      </c>
      <c r="T24" s="274">
        <v>-2.901041283353948E-3</v>
      </c>
      <c r="U24" s="274">
        <v>-2.8333998908426465E-3</v>
      </c>
      <c r="V24" s="274">
        <v>-2.780599140040408E-3</v>
      </c>
      <c r="W24" s="274">
        <v>-2.7416920481239601E-3</v>
      </c>
      <c r="X24" s="274">
        <v>-2.7215429381395517E-3</v>
      </c>
      <c r="Y24" s="274">
        <v>-2.7037849186861635E-3</v>
      </c>
      <c r="Z24" s="274">
        <v>-2.6886129845155714E-3</v>
      </c>
      <c r="AA24" s="274">
        <v>-2.6747550487608487E-3</v>
      </c>
      <c r="AB24" s="274">
        <v>-2.650332186944074E-3</v>
      </c>
      <c r="AC24" s="274">
        <v>-2.6212377051427769E-3</v>
      </c>
      <c r="AD24" s="274">
        <v>-2.606126777324534E-3</v>
      </c>
      <c r="AE24" s="274">
        <v>-2.59856620702486E-3</v>
      </c>
      <c r="AF24" s="274">
        <v>-2.6003675805755166E-3</v>
      </c>
      <c r="AG24" s="274">
        <v>-2.590868451176692E-3</v>
      </c>
      <c r="AH24" s="274">
        <v>-2.579068111494583E-3</v>
      </c>
      <c r="AI24" s="274">
        <v>-2.5633746168999246E-3</v>
      </c>
      <c r="AJ24" s="274">
        <v>-2.5418502242576368E-3</v>
      </c>
      <c r="AK24" s="274">
        <v>-2.5116940328558145E-3</v>
      </c>
      <c r="AL24" s="274">
        <v>-2.4764862852312865E-3</v>
      </c>
      <c r="AM24" s="274">
        <v>-2.4341045195519573E-3</v>
      </c>
      <c r="AN24" s="274">
        <v>-2.3857568079730723E-3</v>
      </c>
      <c r="AO24" s="274">
        <v>-2.3380368901344808E-3</v>
      </c>
      <c r="AP24" s="274">
        <v>-2.2906806851048147E-3</v>
      </c>
      <c r="AQ24" s="274">
        <v>-2.2426654551357507E-3</v>
      </c>
      <c r="AR24" s="274">
        <v>-2.2022762822405438E-3</v>
      </c>
      <c r="AS24" s="274">
        <v>-2.161437055718563E-3</v>
      </c>
      <c r="AT24" s="274">
        <v>-2.1090721160732006E-3</v>
      </c>
      <c r="AU24" s="274">
        <v>-2.0473906153791136E-3</v>
      </c>
      <c r="AV24" s="274">
        <v>-1.9935507796163647E-3</v>
      </c>
      <c r="AW24" s="274">
        <v>-1.9559718036126859E-3</v>
      </c>
      <c r="AX24" s="274">
        <v>-1.9269621080121625E-3</v>
      </c>
      <c r="AY24" s="274">
        <v>-1.8996485224240548E-3</v>
      </c>
      <c r="AZ24" s="274">
        <v>-1.8772374820346469E-3</v>
      </c>
      <c r="BA24" s="274">
        <v>-1.8594853232646738E-3</v>
      </c>
      <c r="BB24" s="275">
        <v>-1.8411263559059022E-3</v>
      </c>
    </row>
    <row r="25" spans="2:54" x14ac:dyDescent="0.25">
      <c r="B25" s="262" t="s">
        <v>91</v>
      </c>
      <c r="C25" s="269"/>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1"/>
    </row>
    <row r="26" spans="2:54" x14ac:dyDescent="0.25">
      <c r="B26" s="263" t="s">
        <v>84</v>
      </c>
      <c r="C26" s="267">
        <v>-5.0224524846008596E-4</v>
      </c>
      <c r="D26" s="249">
        <v>-8.5561517145326619E-4</v>
      </c>
      <c r="E26" s="249">
        <v>-8.7243834712331242E-4</v>
      </c>
      <c r="F26" s="249">
        <v>-1.0404282155773506E-3</v>
      </c>
      <c r="G26" s="249">
        <v>-1.0591985950395419E-3</v>
      </c>
      <c r="H26" s="249">
        <v>-1.0853845231308711E-3</v>
      </c>
      <c r="I26" s="249">
        <v>-1.0767958385346846E-3</v>
      </c>
      <c r="J26" s="249">
        <v>-7.9891390755217322E-4</v>
      </c>
      <c r="K26" s="249">
        <v>-7.4343513669844832E-4</v>
      </c>
      <c r="L26" s="249">
        <v>-7.2441520088089434E-4</v>
      </c>
      <c r="M26" s="249">
        <v>-7.1857210104891642E-4</v>
      </c>
      <c r="N26" s="249">
        <v>-7.0763302314131703E-4</v>
      </c>
      <c r="O26" s="249">
        <v>-7.034059350334923E-4</v>
      </c>
      <c r="P26" s="249">
        <v>-7.0036761515333487E-4</v>
      </c>
      <c r="Q26" s="249">
        <v>-6.6478787357272806E-4</v>
      </c>
      <c r="R26" s="249">
        <v>-6.218753346851286E-4</v>
      </c>
      <c r="S26" s="249">
        <v>-5.7541535941436819E-4</v>
      </c>
      <c r="T26" s="249">
        <v>-5.3015059100387438E-4</v>
      </c>
      <c r="U26" s="249">
        <v>-4.886513062303862E-4</v>
      </c>
      <c r="V26" s="249">
        <v>-4.4108253000397796E-4</v>
      </c>
      <c r="W26" s="249">
        <v>-3.9332898406219206E-4</v>
      </c>
      <c r="X26" s="249">
        <v>-3.493669369665298E-4</v>
      </c>
      <c r="Y26" s="249">
        <v>-3.0618049445476237E-4</v>
      </c>
      <c r="Z26" s="249">
        <v>-2.6757875634427636E-4</v>
      </c>
      <c r="AA26" s="249">
        <v>-2.2725043471426808E-4</v>
      </c>
      <c r="AB26" s="249">
        <v>-1.8662307145860327E-4</v>
      </c>
      <c r="AC26" s="249">
        <v>-1.5125242786805625E-4</v>
      </c>
      <c r="AD26" s="249">
        <v>-1.2150693001821908E-4</v>
      </c>
      <c r="AE26" s="249">
        <v>-9.3285582389200476E-5</v>
      </c>
      <c r="AF26" s="249">
        <v>-6.845147133859291E-5</v>
      </c>
      <c r="AG26" s="249">
        <v>-5.469049933182115E-5</v>
      </c>
      <c r="AH26" s="249">
        <v>-4.0302907575773955E-5</v>
      </c>
      <c r="AI26" s="249">
        <v>-2.9571580500692592E-5</v>
      </c>
      <c r="AJ26" s="249">
        <v>-1.9420894592586668E-5</v>
      </c>
      <c r="AK26" s="249">
        <v>-1.3735372800846579E-5</v>
      </c>
      <c r="AL26" s="249">
        <v>-1.0322761322415809E-5</v>
      </c>
      <c r="AM26" s="249">
        <v>-6.4839204524450023E-6</v>
      </c>
      <c r="AN26" s="249">
        <v>-1.9278164489558436E-6</v>
      </c>
      <c r="AO26" s="249">
        <v>5.1146796550306795E-6</v>
      </c>
      <c r="AP26" s="249">
        <v>1.1484620210479302E-5</v>
      </c>
      <c r="AQ26" s="249">
        <v>1.1052710017403489E-5</v>
      </c>
      <c r="AR26" s="249">
        <v>6.5521632162373472E-6</v>
      </c>
      <c r="AS26" s="249">
        <v>9.334341225552753E-6</v>
      </c>
      <c r="AT26" s="249">
        <v>1.2268719365743364E-5</v>
      </c>
      <c r="AU26" s="249">
        <v>1.6438380676356452E-5</v>
      </c>
      <c r="AV26" s="249">
        <v>1.6824754510012113E-5</v>
      </c>
      <c r="AW26" s="249">
        <v>1.7935277598112205E-5</v>
      </c>
      <c r="AX26" s="249">
        <v>2.403711801444823E-5</v>
      </c>
      <c r="AY26" s="249">
        <v>2.9456934255712476E-5</v>
      </c>
      <c r="AZ26" s="249">
        <v>3.6247725019891014E-5</v>
      </c>
      <c r="BA26" s="249">
        <v>4.5482543025406226E-5</v>
      </c>
      <c r="BB26" s="250">
        <v>5.3397986370921739E-5</v>
      </c>
    </row>
    <row r="27" spans="2:54" x14ac:dyDescent="0.25">
      <c r="B27" s="263" t="s">
        <v>85</v>
      </c>
      <c r="C27" s="267">
        <v>-5.0224524846008596E-4</v>
      </c>
      <c r="D27" s="249">
        <v>-8.5561517145326619E-4</v>
      </c>
      <c r="E27" s="249">
        <v>-8.7243834712331242E-4</v>
      </c>
      <c r="F27" s="249">
        <v>-1.0404282155773506E-3</v>
      </c>
      <c r="G27" s="249">
        <v>-1.0591985950395419E-3</v>
      </c>
      <c r="H27" s="249">
        <v>-1.0853845231308711E-3</v>
      </c>
      <c r="I27" s="249">
        <v>-1.0767958385346846E-3</v>
      </c>
      <c r="J27" s="249">
        <v>-7.9891390755217322E-4</v>
      </c>
      <c r="K27" s="249">
        <v>-7.4343894970867273E-4</v>
      </c>
      <c r="L27" s="249">
        <v>-7.1960451330946047E-4</v>
      </c>
      <c r="M27" s="249">
        <v>-7.0820176157048841E-4</v>
      </c>
      <c r="N27" s="249">
        <v>-6.8936762051637155E-4</v>
      </c>
      <c r="O27" s="249">
        <v>-6.7523510429659192E-4</v>
      </c>
      <c r="P27" s="249">
        <v>-6.5809617790707313E-4</v>
      </c>
      <c r="Q27" s="249">
        <v>-6.0639477032385473E-4</v>
      </c>
      <c r="R27" s="249">
        <v>-5.4966175738532016E-4</v>
      </c>
      <c r="S27" s="249">
        <v>-4.9056079356098702E-4</v>
      </c>
      <c r="T27" s="249">
        <v>-4.3098093092752438E-4</v>
      </c>
      <c r="U27" s="249">
        <v>-3.7418777021369035E-4</v>
      </c>
      <c r="V27" s="249">
        <v>-3.1458780171530337E-4</v>
      </c>
      <c r="W27" s="249">
        <v>-2.5353824158976315E-4</v>
      </c>
      <c r="X27" s="249">
        <v>-1.9646997148067315E-4</v>
      </c>
      <c r="Y27" s="249">
        <v>-1.4207149514135035E-4</v>
      </c>
      <c r="Z27" s="249">
        <v>-8.9621757123557223E-5</v>
      </c>
      <c r="AA27" s="249">
        <v>-3.9207895834064352E-5</v>
      </c>
      <c r="AB27" s="249">
        <v>1.1455309304933721E-5</v>
      </c>
      <c r="AC27" s="249">
        <v>5.869064813976161E-5</v>
      </c>
      <c r="AD27" s="249">
        <v>1.0132530180172357E-4</v>
      </c>
      <c r="AE27" s="249">
        <v>1.3969023585717107E-4</v>
      </c>
      <c r="AF27" s="249">
        <v>1.7326633328324827E-4</v>
      </c>
      <c r="AG27" s="249">
        <v>1.9980219011821697E-4</v>
      </c>
      <c r="AH27" s="249">
        <v>2.2602601751977886E-4</v>
      </c>
      <c r="AI27" s="249">
        <v>2.4898144851805571E-4</v>
      </c>
      <c r="AJ27" s="249">
        <v>2.697339049152897E-4</v>
      </c>
      <c r="AK27" s="249">
        <v>2.8692770632599094E-4</v>
      </c>
      <c r="AL27" s="249">
        <v>3.0197591272810177E-4</v>
      </c>
      <c r="AM27" s="249">
        <v>3.1584709933342968E-4</v>
      </c>
      <c r="AN27" s="249">
        <v>3.3173826830974404E-4</v>
      </c>
      <c r="AO27" s="249">
        <v>3.4802341191144098E-4</v>
      </c>
      <c r="AP27" s="249">
        <v>3.6493094076353941E-4</v>
      </c>
      <c r="AQ27" s="249">
        <v>3.7053221148785048E-4</v>
      </c>
      <c r="AR27" s="249">
        <v>3.777951803162604E-4</v>
      </c>
      <c r="AS27" s="249">
        <v>3.8802512949544319E-4</v>
      </c>
      <c r="AT27" s="249">
        <v>4.0199086043868782E-4</v>
      </c>
      <c r="AU27" s="249">
        <v>4.1303427312290499E-4</v>
      </c>
      <c r="AV27" s="249">
        <v>4.2432537585004784E-4</v>
      </c>
      <c r="AW27" s="249">
        <v>4.3595382895693282E-4</v>
      </c>
      <c r="AX27" s="249">
        <v>4.4758723177293781E-4</v>
      </c>
      <c r="AY27" s="249">
        <v>4.6090293866731837E-4</v>
      </c>
      <c r="AZ27" s="249">
        <v>4.7610583106108377E-4</v>
      </c>
      <c r="BA27" s="249">
        <v>4.9255743351865611E-4</v>
      </c>
      <c r="BB27" s="250">
        <v>5.0648558593239384E-4</v>
      </c>
    </row>
    <row r="28" spans="2:54" x14ac:dyDescent="0.25">
      <c r="B28" s="263" t="s">
        <v>86</v>
      </c>
      <c r="C28" s="267">
        <v>-5.0224524846008596E-4</v>
      </c>
      <c r="D28" s="249">
        <v>-8.5561517145326619E-4</v>
      </c>
      <c r="E28" s="249">
        <v>-8.7243834712331242E-4</v>
      </c>
      <c r="F28" s="249">
        <v>-1.0404282155773506E-3</v>
      </c>
      <c r="G28" s="249">
        <v>-1.0591985950395419E-3</v>
      </c>
      <c r="H28" s="249">
        <v>-1.0853845231308711E-3</v>
      </c>
      <c r="I28" s="249">
        <v>-1.0767958385346846E-3</v>
      </c>
      <c r="J28" s="249">
        <v>-7.9891390755217322E-4</v>
      </c>
      <c r="K28" s="249">
        <v>-7.4343894970867273E-4</v>
      </c>
      <c r="L28" s="249">
        <v>-7.1313191350161689E-4</v>
      </c>
      <c r="M28" s="249">
        <v>-6.9484835771170279E-4</v>
      </c>
      <c r="N28" s="249">
        <v>-6.6734473971268461E-4</v>
      </c>
      <c r="O28" s="249">
        <v>-6.4099461246982115E-4</v>
      </c>
      <c r="P28" s="249">
        <v>-6.0976089832321789E-4</v>
      </c>
      <c r="Q28" s="249">
        <v>-5.4066076108598513E-4</v>
      </c>
      <c r="R28" s="249">
        <v>-4.6716863188162212E-4</v>
      </c>
      <c r="S28" s="249">
        <v>-3.9206537738962783E-4</v>
      </c>
      <c r="T28" s="249">
        <v>-3.1871800176105566E-4</v>
      </c>
      <c r="U28" s="249">
        <v>-2.4732288182885594E-4</v>
      </c>
      <c r="V28" s="249">
        <v>-1.7393721363001026E-4</v>
      </c>
      <c r="W28" s="249">
        <v>-9.7685631768178703E-5</v>
      </c>
      <c r="X28" s="249">
        <v>-2.8005501944779361E-5</v>
      </c>
      <c r="Y28" s="249">
        <v>3.9063272808558501E-5</v>
      </c>
      <c r="Z28" s="249">
        <v>1.0333257625616977E-4</v>
      </c>
      <c r="AA28" s="249">
        <v>1.6688415832025964E-4</v>
      </c>
      <c r="AB28" s="249">
        <v>2.2864200620628487E-4</v>
      </c>
      <c r="AC28" s="249">
        <v>2.8916088807080537E-4</v>
      </c>
      <c r="AD28" s="249">
        <v>3.4280192221472754E-4</v>
      </c>
      <c r="AE28" s="249">
        <v>3.9222499835883402E-4</v>
      </c>
      <c r="AF28" s="249">
        <v>4.3985258829055095E-4</v>
      </c>
      <c r="AG28" s="249">
        <v>4.776554197429058E-4</v>
      </c>
      <c r="AH28" s="249">
        <v>5.1531697153976881E-4</v>
      </c>
      <c r="AI28" s="249">
        <v>5.4936150819298243E-4</v>
      </c>
      <c r="AJ28" s="249">
        <v>5.826524019472961E-4</v>
      </c>
      <c r="AK28" s="249">
        <v>6.1049333242447698E-4</v>
      </c>
      <c r="AL28" s="249">
        <v>6.3466887196629487E-4</v>
      </c>
      <c r="AM28" s="249">
        <v>6.6137461474737296E-4</v>
      </c>
      <c r="AN28" s="249">
        <v>6.8603298901057184E-4</v>
      </c>
      <c r="AO28" s="249">
        <v>7.1249188854111654E-4</v>
      </c>
      <c r="AP28" s="249">
        <v>7.3534523910218346E-4</v>
      </c>
      <c r="AQ28" s="249">
        <v>7.5427063606099687E-4</v>
      </c>
      <c r="AR28" s="249">
        <v>7.7057168997987213E-4</v>
      </c>
      <c r="AS28" s="249">
        <v>7.9296713981828401E-4</v>
      </c>
      <c r="AT28" s="249">
        <v>8.1571468777344881E-4</v>
      </c>
      <c r="AU28" s="249">
        <v>8.3767309554989931E-4</v>
      </c>
      <c r="AV28" s="249">
        <v>8.561965320757663E-4</v>
      </c>
      <c r="AW28" s="249">
        <v>8.7731471497908171E-4</v>
      </c>
      <c r="AX28" s="249">
        <v>8.9891933905351202E-4</v>
      </c>
      <c r="AY28" s="249">
        <v>9.2304578675689872E-4</v>
      </c>
      <c r="AZ28" s="249">
        <v>9.4769082280224534E-4</v>
      </c>
      <c r="BA28" s="249">
        <v>9.7256208394831288E-4</v>
      </c>
      <c r="BB28" s="250">
        <v>9.9841844318465265E-4</v>
      </c>
    </row>
    <row r="29" spans="2:54" ht="15.75" thickBot="1" x14ac:dyDescent="0.3">
      <c r="B29" s="264" t="s">
        <v>87</v>
      </c>
      <c r="C29" s="268">
        <v>-5.0224524846008596E-4</v>
      </c>
      <c r="D29" s="253">
        <v>-8.5561517145326619E-4</v>
      </c>
      <c r="E29" s="253">
        <v>-8.7243834712331242E-4</v>
      </c>
      <c r="F29" s="253">
        <v>-1.0404282155773506E-3</v>
      </c>
      <c r="G29" s="253">
        <v>-1.0591985950395419E-3</v>
      </c>
      <c r="H29" s="253">
        <v>-1.0853845231308711E-3</v>
      </c>
      <c r="I29" s="253">
        <v>-1.0767958385346846E-3</v>
      </c>
      <c r="J29" s="253">
        <v>-7.9891390755217322E-4</v>
      </c>
      <c r="K29" s="253">
        <v>-7.4343894970867273E-4</v>
      </c>
      <c r="L29" s="253">
        <v>-7.0942887384762253E-4</v>
      </c>
      <c r="M29" s="253">
        <v>-6.8377926888697673E-4</v>
      </c>
      <c r="N29" s="253">
        <v>-6.4764756728571439E-4</v>
      </c>
      <c r="O29" s="253">
        <v>-6.0843096176658139E-4</v>
      </c>
      <c r="P29" s="253">
        <v>-5.6265722161239883E-4</v>
      </c>
      <c r="Q29" s="253">
        <v>-4.7914768040056323E-4</v>
      </c>
      <c r="R29" s="253">
        <v>-3.915367374695165E-4</v>
      </c>
      <c r="S29" s="253">
        <v>-3.0296918130929412E-4</v>
      </c>
      <c r="T29" s="253">
        <v>-2.1621767174046652E-4</v>
      </c>
      <c r="U29" s="253">
        <v>-1.321184034365798E-4</v>
      </c>
      <c r="V29" s="253">
        <v>-4.6593461414032138E-5</v>
      </c>
      <c r="W29" s="253">
        <v>4.1454688036191185E-5</v>
      </c>
      <c r="X29" s="253">
        <v>1.2261418365285427E-4</v>
      </c>
      <c r="Y29" s="253">
        <v>2.0062738801419899E-4</v>
      </c>
      <c r="Z29" s="253">
        <v>2.7563900559714541E-4</v>
      </c>
      <c r="AA29" s="253">
        <v>3.4971224224632485E-4</v>
      </c>
      <c r="AB29" s="253">
        <v>4.2171334818291977E-4</v>
      </c>
      <c r="AC29" s="253">
        <v>4.9218765471448819E-4</v>
      </c>
      <c r="AD29" s="253">
        <v>5.5568856442141188E-4</v>
      </c>
      <c r="AE29" s="253">
        <v>6.1480734562538355E-4</v>
      </c>
      <c r="AF29" s="253">
        <v>6.7190398237251293E-4</v>
      </c>
      <c r="AG29" s="253">
        <v>7.1892631775349793E-4</v>
      </c>
      <c r="AH29" s="253">
        <v>7.6572844400006786E-4</v>
      </c>
      <c r="AI29" s="253">
        <v>8.0879827301479079E-4</v>
      </c>
      <c r="AJ29" s="253">
        <v>8.5094299464904405E-4</v>
      </c>
      <c r="AK29" s="253">
        <v>8.8753132026520628E-4</v>
      </c>
      <c r="AL29" s="253">
        <v>9.2041151571883037E-4</v>
      </c>
      <c r="AM29" s="253">
        <v>9.5555829206132306E-4</v>
      </c>
      <c r="AN29" s="253">
        <v>9.8840991083407525E-4</v>
      </c>
      <c r="AO29" s="253">
        <v>1.0227849679554698E-3</v>
      </c>
      <c r="AP29" s="253">
        <v>1.0540347045920823E-3</v>
      </c>
      <c r="AQ29" s="253">
        <v>1.0811324112706571E-3</v>
      </c>
      <c r="AR29" s="253">
        <v>1.105436531131022E-3</v>
      </c>
      <c r="AS29" s="253">
        <v>1.1353830481339688E-3</v>
      </c>
      <c r="AT29" s="253">
        <v>1.1653585212505618E-3</v>
      </c>
      <c r="AU29" s="253">
        <v>1.1944579507687861E-3</v>
      </c>
      <c r="AV29" s="253">
        <v>1.2197180049004536E-3</v>
      </c>
      <c r="AW29" s="253">
        <v>1.2476050557675513E-3</v>
      </c>
      <c r="AX29" s="253">
        <v>1.2758283463270921E-3</v>
      </c>
      <c r="AY29" s="253">
        <v>1.3064833747982022E-3</v>
      </c>
      <c r="AZ29" s="253">
        <v>1.3370225578385733E-3</v>
      </c>
      <c r="BA29" s="253">
        <v>1.3679538793003802E-3</v>
      </c>
      <c r="BB29" s="254">
        <v>1.3993861890142013E-3</v>
      </c>
    </row>
    <row r="30" spans="2:54" x14ac:dyDescent="0.25">
      <c r="B30" s="262" t="s">
        <v>92</v>
      </c>
      <c r="C30" s="278"/>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7"/>
    </row>
    <row r="31" spans="2:54" x14ac:dyDescent="0.25">
      <c r="B31" s="263" t="s">
        <v>84</v>
      </c>
      <c r="C31" s="261">
        <v>-8.4183762714351573E-5</v>
      </c>
      <c r="D31" s="249">
        <v>-6.0131671667099373E-3</v>
      </c>
      <c r="E31" s="249">
        <v>3.5090792403355553E-4</v>
      </c>
      <c r="F31" s="249">
        <v>1.8879002268699652E-3</v>
      </c>
      <c r="G31" s="249">
        <v>1.1776392927106971E-4</v>
      </c>
      <c r="H31" s="249">
        <v>-2.4904809183992904E-3</v>
      </c>
      <c r="I31" s="249">
        <v>-3.2485225969552944E-3</v>
      </c>
      <c r="J31" s="249">
        <v>-3.1485458039906822E-3</v>
      </c>
      <c r="K31" s="249">
        <v>-3.0749118084967553E-3</v>
      </c>
      <c r="L31" s="249">
        <v>-3.6804238773482101E-3</v>
      </c>
      <c r="M31" s="249">
        <v>-4.471770865008301E-3</v>
      </c>
      <c r="N31" s="249">
        <v>-5.1492607724653028E-3</v>
      </c>
      <c r="O31" s="249">
        <v>-6.1775131246429582E-3</v>
      </c>
      <c r="P31" s="249">
        <v>-7.2689516452472125E-3</v>
      </c>
      <c r="Q31" s="249">
        <v>-7.7437148880638573E-3</v>
      </c>
      <c r="R31" s="249">
        <v>-7.9830132629016837E-3</v>
      </c>
      <c r="S31" s="249">
        <v>-7.9986216056094073E-3</v>
      </c>
      <c r="T31" s="249">
        <v>-7.8976464298730342E-3</v>
      </c>
      <c r="U31" s="249">
        <v>-7.8140849595800255E-3</v>
      </c>
      <c r="V31" s="249">
        <v>-7.6156762841020076E-3</v>
      </c>
      <c r="W31" s="249">
        <v>-7.4716865924557008E-3</v>
      </c>
      <c r="X31" s="249">
        <v>-7.491260556690249E-3</v>
      </c>
      <c r="Y31" s="249">
        <v>-7.5290589052137702E-3</v>
      </c>
      <c r="Z31" s="249">
        <v>-7.7000582861841971E-3</v>
      </c>
      <c r="AA31" s="249">
        <v>-7.9077333481598067E-3</v>
      </c>
      <c r="AB31" s="249">
        <v>-8.0253475287695997E-3</v>
      </c>
      <c r="AC31" s="249">
        <v>-8.0498838884057455E-3</v>
      </c>
      <c r="AD31" s="249">
        <v>-8.1182607205552149E-3</v>
      </c>
      <c r="AE31" s="249">
        <v>-8.170968010173002E-3</v>
      </c>
      <c r="AF31" s="249">
        <v>-8.2423254400597057E-3</v>
      </c>
      <c r="AG31" s="249">
        <v>-8.324366503807884E-3</v>
      </c>
      <c r="AH31" s="249">
        <v>-8.3498295198947969E-3</v>
      </c>
      <c r="AI31" s="249">
        <v>-8.4135375877822938E-3</v>
      </c>
      <c r="AJ31" s="249">
        <v>-8.3636834563682039E-3</v>
      </c>
      <c r="AK31" s="249">
        <v>-8.2686298140983994E-3</v>
      </c>
      <c r="AL31" s="249">
        <v>-8.1914586543287427E-3</v>
      </c>
      <c r="AM31" s="249">
        <v>-7.9757161850064762E-3</v>
      </c>
      <c r="AN31" s="249">
        <v>-7.8030808294020648E-3</v>
      </c>
      <c r="AO31" s="249">
        <v>-7.6104633672872679E-3</v>
      </c>
      <c r="AP31" s="249">
        <v>-7.4579383657420173E-3</v>
      </c>
      <c r="AQ31" s="249">
        <v>-7.3130868453636089E-3</v>
      </c>
      <c r="AR31" s="249">
        <v>-7.2552017646567712E-3</v>
      </c>
      <c r="AS31" s="249">
        <v>-7.1216071716471985E-3</v>
      </c>
      <c r="AT31" s="249">
        <v>-7.0248920674775561E-3</v>
      </c>
      <c r="AU31" s="249">
        <v>-6.7015216140753897E-3</v>
      </c>
      <c r="AV31" s="249">
        <v>-6.6563702737791608E-3</v>
      </c>
      <c r="AW31" s="249">
        <v>-6.6890027770445115E-3</v>
      </c>
      <c r="AX31" s="249">
        <v>-6.7280901803570548E-3</v>
      </c>
      <c r="AY31" s="249">
        <v>-6.8372780105224185E-3</v>
      </c>
      <c r="AZ31" s="249">
        <v>-6.9638757314440247E-3</v>
      </c>
      <c r="BA31" s="249">
        <v>-7.1573733015677377E-3</v>
      </c>
      <c r="BB31" s="250">
        <v>-7.4137722618382584E-3</v>
      </c>
    </row>
    <row r="32" spans="2:54" x14ac:dyDescent="0.25">
      <c r="B32" s="263" t="s">
        <v>85</v>
      </c>
      <c r="C32" s="261">
        <v>-8.4183762714351573E-5</v>
      </c>
      <c r="D32" s="249">
        <v>-6.0131671667099373E-3</v>
      </c>
      <c r="E32" s="249">
        <v>3.5090792403355553E-4</v>
      </c>
      <c r="F32" s="249">
        <v>1.8879002268699652E-3</v>
      </c>
      <c r="G32" s="249">
        <v>1.1776392927106971E-4</v>
      </c>
      <c r="H32" s="249">
        <v>-2.4904809183992904E-3</v>
      </c>
      <c r="I32" s="249">
        <v>-3.2485225969552944E-3</v>
      </c>
      <c r="J32" s="249">
        <v>-3.1485458039906822E-3</v>
      </c>
      <c r="K32" s="249">
        <v>-3.227129206851781E-3</v>
      </c>
      <c r="L32" s="249">
        <v>-3.6475170064249052E-3</v>
      </c>
      <c r="M32" s="249">
        <v>-4.2707041506660215E-3</v>
      </c>
      <c r="N32" s="249">
        <v>-4.7532125801130198E-3</v>
      </c>
      <c r="O32" s="249">
        <v>-5.5897644426100013E-3</v>
      </c>
      <c r="P32" s="249">
        <v>-6.4000193391777205E-3</v>
      </c>
      <c r="Q32" s="249">
        <v>-6.5910810576657874E-3</v>
      </c>
      <c r="R32" s="249">
        <v>-6.5513008635749437E-3</v>
      </c>
      <c r="S32" s="249">
        <v>-6.3111542471572246E-3</v>
      </c>
      <c r="T32" s="249">
        <v>-5.9139986596948579E-3</v>
      </c>
      <c r="U32" s="249">
        <v>-5.5227357309243774E-3</v>
      </c>
      <c r="V32" s="249">
        <v>-5.0847749954493482E-3</v>
      </c>
      <c r="W32" s="249">
        <v>-4.6480044512449969E-3</v>
      </c>
      <c r="X32" s="249">
        <v>-4.3887033037514622E-3</v>
      </c>
      <c r="Y32" s="249">
        <v>-4.2029943169010764E-3</v>
      </c>
      <c r="Z32" s="249">
        <v>-4.0801672267860578E-3</v>
      </c>
      <c r="AA32" s="249">
        <v>-4.0483643171006223E-3</v>
      </c>
      <c r="AB32" s="249">
        <v>-3.9213871322245353E-3</v>
      </c>
      <c r="AC32" s="249">
        <v>-3.6969563910091707E-3</v>
      </c>
      <c r="AD32" s="249">
        <v>-3.5022841892377587E-3</v>
      </c>
      <c r="AE32" s="249">
        <v>-3.3551862000889554E-3</v>
      </c>
      <c r="AF32" s="249">
        <v>-3.2068320868820777E-3</v>
      </c>
      <c r="AG32" s="249">
        <v>-3.0469702628742601E-3</v>
      </c>
      <c r="AH32" s="249">
        <v>-2.8589071348115724E-3</v>
      </c>
      <c r="AI32" s="249">
        <v>-2.6737810034011267E-3</v>
      </c>
      <c r="AJ32" s="249">
        <v>-2.4055170355755662E-3</v>
      </c>
      <c r="AK32" s="249">
        <v>-2.103279847614159E-3</v>
      </c>
      <c r="AL32" s="249">
        <v>-1.8482621830269164E-3</v>
      </c>
      <c r="AM32" s="249">
        <v>-1.493002648661701E-3</v>
      </c>
      <c r="AN32" s="249">
        <v>-1.1127434908776435E-3</v>
      </c>
      <c r="AO32" s="249">
        <v>-7.6207727454591367E-4</v>
      </c>
      <c r="AP32" s="249">
        <v>-4.2699242267044135E-4</v>
      </c>
      <c r="AQ32" s="249">
        <v>-1.7079250450746652E-4</v>
      </c>
      <c r="AR32" s="249">
        <v>7.8181071075739128E-5</v>
      </c>
      <c r="AS32" s="249">
        <v>3.255998823141204E-4</v>
      </c>
      <c r="AT32" s="249">
        <v>5.9773686062816744E-4</v>
      </c>
      <c r="AU32" s="249">
        <v>1.0509228155839712E-3</v>
      </c>
      <c r="AV32" s="249">
        <v>1.2759529394352209E-3</v>
      </c>
      <c r="AW32" s="249">
        <v>1.4129099050504135E-3</v>
      </c>
      <c r="AX32" s="249">
        <v>1.4666948058361384E-3</v>
      </c>
      <c r="AY32" s="249">
        <v>1.5160707587035804E-3</v>
      </c>
      <c r="AZ32" s="249">
        <v>1.5160330721949444E-3</v>
      </c>
      <c r="BA32" s="249">
        <v>1.4601190297903466E-3</v>
      </c>
      <c r="BB32" s="250">
        <v>1.3394168758274483E-3</v>
      </c>
    </row>
    <row r="33" spans="2:54" x14ac:dyDescent="0.25">
      <c r="B33" s="263" t="s">
        <v>86</v>
      </c>
      <c r="C33" s="261">
        <v>-8.4183762714351573E-5</v>
      </c>
      <c r="D33" s="249">
        <v>-6.0131671667099373E-3</v>
      </c>
      <c r="E33" s="249">
        <v>3.5090792403355553E-4</v>
      </c>
      <c r="F33" s="249">
        <v>1.8879002268699652E-3</v>
      </c>
      <c r="G33" s="249">
        <v>1.1776392927106971E-4</v>
      </c>
      <c r="H33" s="249">
        <v>-2.4904809183992904E-3</v>
      </c>
      <c r="I33" s="249">
        <v>-3.2485225969552944E-3</v>
      </c>
      <c r="J33" s="249">
        <v>-3.1485458039906822E-3</v>
      </c>
      <c r="K33" s="249">
        <v>-3.0750052760841751E-3</v>
      </c>
      <c r="L33" s="249">
        <v>-3.4263892899264181E-3</v>
      </c>
      <c r="M33" s="249">
        <v>-3.9894267070297862E-3</v>
      </c>
      <c r="N33" s="249">
        <v>-4.3914431854410463E-3</v>
      </c>
      <c r="O33" s="249">
        <v>-5.0486162054015626E-3</v>
      </c>
      <c r="P33" s="249">
        <v>-5.6110670321508904E-3</v>
      </c>
      <c r="Q33" s="249">
        <v>-5.5223467476585852E-3</v>
      </c>
      <c r="R33" s="249">
        <v>-5.1840139609144187E-3</v>
      </c>
      <c r="S33" s="249">
        <v>-4.6779229574228365E-3</v>
      </c>
      <c r="T33" s="249">
        <v>-4.0338353218919154E-3</v>
      </c>
      <c r="U33" s="249">
        <v>-3.3895632688289989E-3</v>
      </c>
      <c r="V33" s="249">
        <v>-2.7015160533853666E-3</v>
      </c>
      <c r="W33" s="249">
        <v>-2.0066641191298362E-3</v>
      </c>
      <c r="X33" s="249">
        <v>-1.4994995258273414E-3</v>
      </c>
      <c r="Y33" s="249">
        <v>-1.0769214341375954E-3</v>
      </c>
      <c r="Z33" s="249">
        <v>-7.0031580115970105E-4</v>
      </c>
      <c r="AA33" s="249">
        <v>-4.3356949523501442E-4</v>
      </c>
      <c r="AB33" s="249">
        <v>-9.4603136425369661E-5</v>
      </c>
      <c r="AC33" s="249">
        <v>3.449723234387192E-4</v>
      </c>
      <c r="AD33" s="249">
        <v>7.325368709888147E-4</v>
      </c>
      <c r="AE33" s="249">
        <v>1.0688363926862343E-3</v>
      </c>
      <c r="AF33" s="249">
        <v>1.4147498342289011E-3</v>
      </c>
      <c r="AG33" s="249">
        <v>1.738886626032804E-3</v>
      </c>
      <c r="AH33" s="249">
        <v>2.1362240281301015E-3</v>
      </c>
      <c r="AI33" s="249">
        <v>2.4764942663284273E-3</v>
      </c>
      <c r="AJ33" s="249">
        <v>2.8917939480401778E-3</v>
      </c>
      <c r="AK33" s="249">
        <v>3.3277974595746496E-3</v>
      </c>
      <c r="AL33" s="249">
        <v>3.7576951672070036E-3</v>
      </c>
      <c r="AM33" s="249">
        <v>4.3031779607956566E-3</v>
      </c>
      <c r="AN33" s="249">
        <v>4.7931680887791928E-3</v>
      </c>
      <c r="AO33" s="249">
        <v>5.2638244408384494E-3</v>
      </c>
      <c r="AP33" s="249">
        <v>5.711817339047992E-3</v>
      </c>
      <c r="AQ33" s="249">
        <v>6.1324501263325948E-3</v>
      </c>
      <c r="AR33" s="249">
        <v>6.4589127581438921E-3</v>
      </c>
      <c r="AS33" s="249">
        <v>6.8475828856155996E-3</v>
      </c>
      <c r="AT33" s="249">
        <v>7.2140780217850864E-3</v>
      </c>
      <c r="AU33" s="249">
        <v>7.782743443865342E-3</v>
      </c>
      <c r="AV33" s="249">
        <v>8.0957381359929026E-3</v>
      </c>
      <c r="AW33" s="249">
        <v>8.350835012459229E-3</v>
      </c>
      <c r="AX33" s="249">
        <v>8.5279925073606377E-3</v>
      </c>
      <c r="AY33" s="249">
        <v>8.6800913281604997E-3</v>
      </c>
      <c r="AZ33" s="249">
        <v>8.8395323133575732E-3</v>
      </c>
      <c r="BA33" s="249">
        <v>8.8905219271279978E-3</v>
      </c>
      <c r="BB33" s="250">
        <v>8.9176582396106041E-3</v>
      </c>
    </row>
    <row r="34" spans="2:54" ht="15.75" thickBot="1" x14ac:dyDescent="0.3">
      <c r="B34" s="264" t="s">
        <v>87</v>
      </c>
      <c r="C34" s="279">
        <v>-8.4183762714351573E-5</v>
      </c>
      <c r="D34" s="253">
        <v>-6.0131671667099373E-3</v>
      </c>
      <c r="E34" s="253">
        <v>3.5090792403355553E-4</v>
      </c>
      <c r="F34" s="253">
        <v>1.8879002268699652E-3</v>
      </c>
      <c r="G34" s="253">
        <v>1.1776392927106971E-4</v>
      </c>
      <c r="H34" s="253">
        <v>-2.4904809183992904E-3</v>
      </c>
      <c r="I34" s="253">
        <v>-3.2485225969552944E-3</v>
      </c>
      <c r="J34" s="253">
        <v>-3.1485458039906822E-3</v>
      </c>
      <c r="K34" s="253">
        <v>-3.0750052760841751E-3</v>
      </c>
      <c r="L34" s="253">
        <v>-3.3483644734764451E-3</v>
      </c>
      <c r="M34" s="253">
        <v>-3.7679418091651762E-3</v>
      </c>
      <c r="N34" s="253">
        <v>-4.0232157468189367E-3</v>
      </c>
      <c r="O34" s="253">
        <v>-4.4492143963789643E-3</v>
      </c>
      <c r="P34" s="253">
        <v>-4.7682997908821967E-3</v>
      </c>
      <c r="Q34" s="253">
        <v>-4.4784555824299022E-3</v>
      </c>
      <c r="R34" s="253">
        <v>-3.8934059679205102E-3</v>
      </c>
      <c r="S34" s="253">
        <v>-3.1529384979868957E-3</v>
      </c>
      <c r="T34" s="253">
        <v>-2.2711880219601355E-3</v>
      </c>
      <c r="U34" s="253">
        <v>-1.4103219124884936E-3</v>
      </c>
      <c r="V34" s="253">
        <v>-5.0645755688563665E-4</v>
      </c>
      <c r="W34" s="253">
        <v>4.1690199966853969E-4</v>
      </c>
      <c r="X34" s="253">
        <v>1.1339677162749695E-3</v>
      </c>
      <c r="Y34" s="253">
        <v>1.7622156867988237E-3</v>
      </c>
      <c r="Z34" s="253">
        <v>2.3051484666557487E-3</v>
      </c>
      <c r="AA34" s="253">
        <v>2.7888841019318156E-3</v>
      </c>
      <c r="AB34" s="253">
        <v>3.3389406865449445E-3</v>
      </c>
      <c r="AC34" s="253">
        <v>3.9664295956965967E-3</v>
      </c>
      <c r="AD34" s="253">
        <v>4.5125149109574159E-3</v>
      </c>
      <c r="AE34" s="253">
        <v>5.0144106373389841E-3</v>
      </c>
      <c r="AF34" s="253">
        <v>5.5751543389345737E-3</v>
      </c>
      <c r="AG34" s="253">
        <v>6.0410609028506701E-3</v>
      </c>
      <c r="AH34" s="253">
        <v>6.5715039302305378E-3</v>
      </c>
      <c r="AI34" s="253">
        <v>7.0478257690198831E-3</v>
      </c>
      <c r="AJ34" s="253">
        <v>7.6172335194710783E-3</v>
      </c>
      <c r="AK34" s="253">
        <v>8.1577204794621161E-3</v>
      </c>
      <c r="AL34" s="253">
        <v>8.6765198684525813E-3</v>
      </c>
      <c r="AM34" s="253">
        <v>9.3139663970505104E-3</v>
      </c>
      <c r="AN34" s="253">
        <v>9.8967975447905587E-3</v>
      </c>
      <c r="AO34" s="253">
        <v>1.0477531478154029E-2</v>
      </c>
      <c r="AP34" s="253">
        <v>1.1007171110153535E-2</v>
      </c>
      <c r="AQ34" s="253">
        <v>1.1561709126001546E-2</v>
      </c>
      <c r="AR34" s="253">
        <v>1.1970197718588177E-2</v>
      </c>
      <c r="AS34" s="253">
        <v>1.2459220747125271E-2</v>
      </c>
      <c r="AT34" s="253">
        <v>1.2895402934461925E-2</v>
      </c>
      <c r="AU34" s="253">
        <v>1.3587255086209643E-2</v>
      </c>
      <c r="AV34" s="253">
        <v>1.3958835492410254E-2</v>
      </c>
      <c r="AW34" s="253">
        <v>1.4282663373520563E-2</v>
      </c>
      <c r="AX34" s="253">
        <v>1.4558229359930924E-2</v>
      </c>
      <c r="AY34" s="253">
        <v>1.4821827093144682E-2</v>
      </c>
      <c r="AZ34" s="253">
        <v>1.5010571966709241E-2</v>
      </c>
      <c r="BA34" s="253">
        <v>1.5183739656796175E-2</v>
      </c>
      <c r="BB34" s="254">
        <v>1.5303997253021132E-2</v>
      </c>
    </row>
  </sheetData>
  <hyperlinks>
    <hyperlink ref="A2" location="SOMMAIRE!A1" display="Retour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B2" sqref="B2:C2"/>
    </sheetView>
  </sheetViews>
  <sheetFormatPr baseColWidth="10" defaultColWidth="11.42578125" defaultRowHeight="15.75" x14ac:dyDescent="0.25"/>
  <cols>
    <col min="1" max="1" width="2.28515625" style="627" customWidth="1"/>
    <col min="2" max="2" width="17.28515625" style="170" customWidth="1"/>
    <col min="3" max="9" width="15.140625" style="170" customWidth="1"/>
    <col min="10" max="10" width="11.42578125" style="170"/>
    <col min="11" max="11" width="15" style="170" customWidth="1"/>
    <col min="12" max="16384" width="11.42578125" style="170"/>
  </cols>
  <sheetData>
    <row r="1" spans="1:12" ht="15.75" customHeight="1" x14ac:dyDescent="0.25">
      <c r="A1" s="765"/>
      <c r="B1" s="885" t="s">
        <v>333</v>
      </c>
      <c r="C1" s="885"/>
      <c r="D1" s="885"/>
      <c r="E1" s="885"/>
      <c r="F1" s="885"/>
      <c r="G1" s="885"/>
      <c r="H1" s="885"/>
      <c r="I1" s="885"/>
      <c r="J1" s="765"/>
      <c r="K1" s="765"/>
      <c r="L1" s="765"/>
    </row>
    <row r="2" spans="1:12" s="627" customFormat="1" ht="15.75" customHeight="1" x14ac:dyDescent="0.25">
      <c r="B2" s="389" t="s">
        <v>379</v>
      </c>
      <c r="C2" s="3"/>
    </row>
    <row r="3" spans="1:12" s="628" customFormat="1" ht="16.5" thickBot="1" x14ac:dyDescent="0.3">
      <c r="B3" s="414" t="s">
        <v>70</v>
      </c>
    </row>
    <row r="4" spans="1:12" ht="16.5" thickBot="1" x14ac:dyDescent="0.3">
      <c r="B4" s="215" t="s">
        <v>24</v>
      </c>
      <c r="C4" s="216">
        <v>2021</v>
      </c>
      <c r="D4" s="216">
        <v>2027</v>
      </c>
      <c r="E4" s="216">
        <v>2032</v>
      </c>
      <c r="F4" s="216">
        <v>2040</v>
      </c>
      <c r="G4" s="216">
        <v>2050</v>
      </c>
      <c r="H4" s="217">
        <v>2060</v>
      </c>
      <c r="I4" s="218">
        <v>2070</v>
      </c>
    </row>
    <row r="5" spans="1:12" x14ac:dyDescent="0.25">
      <c r="B5" s="219">
        <v>1.2999999999999999E-2</v>
      </c>
      <c r="C5" s="220">
        <v>0.13835159600564698</v>
      </c>
      <c r="D5" s="220">
        <v>0.13523922511271572</v>
      </c>
      <c r="E5" s="220">
        <v>0.13657534601960528</v>
      </c>
      <c r="F5" s="220">
        <v>0.13343635610701793</v>
      </c>
      <c r="G5" s="220">
        <v>0.12909562348002548</v>
      </c>
      <c r="H5" s="221">
        <v>0.12599140708153983</v>
      </c>
      <c r="I5" s="222">
        <v>0.12488054862348434</v>
      </c>
    </row>
    <row r="6" spans="1:12" ht="16.5" thickBot="1" x14ac:dyDescent="0.3">
      <c r="B6" s="223" t="s">
        <v>62</v>
      </c>
      <c r="C6" s="224">
        <v>0.13835159600564698</v>
      </c>
      <c r="D6" s="224">
        <v>0.13523922430669494</v>
      </c>
      <c r="E6" s="224">
        <v>0.13696819741723223</v>
      </c>
      <c r="F6" s="224">
        <v>0.13452545260960919</v>
      </c>
      <c r="G6" s="224">
        <v>0.13068649873997235</v>
      </c>
      <c r="H6" s="225">
        <v>0.12776789925642024</v>
      </c>
      <c r="I6" s="226">
        <v>0.12682097223469613</v>
      </c>
    </row>
    <row r="7" spans="1:12" s="627" customFormat="1" ht="9.6" customHeight="1" x14ac:dyDescent="0.25">
      <c r="B7" s="629"/>
      <c r="C7" s="630"/>
      <c r="D7" s="630"/>
      <c r="E7" s="630"/>
      <c r="F7" s="630"/>
      <c r="G7" s="630"/>
      <c r="H7" s="630"/>
      <c r="I7" s="630"/>
    </row>
    <row r="8" spans="1:12" s="628" customFormat="1" ht="16.5" thickBot="1" x14ac:dyDescent="0.3">
      <c r="B8" s="414" t="s">
        <v>71</v>
      </c>
    </row>
    <row r="9" spans="1:12" ht="16.5" thickBot="1" x14ac:dyDescent="0.3">
      <c r="B9" s="215" t="s">
        <v>24</v>
      </c>
      <c r="C9" s="216">
        <v>2021</v>
      </c>
      <c r="D9" s="216">
        <v>2027</v>
      </c>
      <c r="E9" s="216">
        <v>2032</v>
      </c>
      <c r="F9" s="216">
        <v>2040</v>
      </c>
      <c r="G9" s="216">
        <v>2050</v>
      </c>
      <c r="H9" s="217">
        <v>2060</v>
      </c>
      <c r="I9" s="218">
        <v>2070</v>
      </c>
    </row>
    <row r="10" spans="1:12" x14ac:dyDescent="0.25">
      <c r="B10" s="219">
        <v>1.2999999999999999E-2</v>
      </c>
      <c r="C10" s="220">
        <v>0.137765973774953</v>
      </c>
      <c r="D10" s="220">
        <v>0.13397373172015456</v>
      </c>
      <c r="E10" s="220">
        <v>0.13207782322130107</v>
      </c>
      <c r="F10" s="220">
        <v>0.12909195761498812</v>
      </c>
      <c r="G10" s="220">
        <v>0.1254539761420623</v>
      </c>
      <c r="H10" s="221">
        <v>0.12293045644091616</v>
      </c>
      <c r="I10" s="222">
        <v>0.12219431880529677</v>
      </c>
    </row>
    <row r="11" spans="1:12" ht="16.5" thickBot="1" x14ac:dyDescent="0.3">
      <c r="B11" s="223" t="s">
        <v>62</v>
      </c>
      <c r="C11" s="224">
        <v>0.1377295911138961</v>
      </c>
      <c r="D11" s="224">
        <v>0.13391940314917544</v>
      </c>
      <c r="E11" s="224">
        <v>0.13236241820882252</v>
      </c>
      <c r="F11" s="224">
        <v>0.12997038782825834</v>
      </c>
      <c r="G11" s="224">
        <v>0.1267581190486467</v>
      </c>
      <c r="H11" s="225">
        <v>0.12437671171831893</v>
      </c>
      <c r="I11" s="226">
        <v>0.12371515443720724</v>
      </c>
    </row>
    <row r="12" spans="1:12" s="627" customFormat="1" ht="9.6" customHeight="1" x14ac:dyDescent="0.25">
      <c r="B12" s="629"/>
      <c r="C12" s="630"/>
      <c r="D12" s="630"/>
      <c r="E12" s="630"/>
      <c r="F12" s="630"/>
      <c r="G12" s="630"/>
      <c r="H12" s="630"/>
      <c r="I12" s="630"/>
    </row>
    <row r="13" spans="1:12" s="628" customFormat="1" ht="16.5" thickBot="1" x14ac:dyDescent="0.3">
      <c r="B13" s="414" t="s">
        <v>72</v>
      </c>
    </row>
    <row r="14" spans="1:12" ht="16.5" thickBot="1" x14ac:dyDescent="0.3">
      <c r="B14" s="215" t="s">
        <v>24</v>
      </c>
      <c r="C14" s="216">
        <v>2021</v>
      </c>
      <c r="D14" s="216">
        <v>2027</v>
      </c>
      <c r="E14" s="216">
        <v>2032</v>
      </c>
      <c r="F14" s="216">
        <v>2040</v>
      </c>
      <c r="G14" s="216">
        <v>2050</v>
      </c>
      <c r="H14" s="217">
        <v>2060</v>
      </c>
      <c r="I14" s="218">
        <v>2070</v>
      </c>
    </row>
    <row r="15" spans="1:12" x14ac:dyDescent="0.25">
      <c r="B15" s="219">
        <v>1.2999999999999999E-2</v>
      </c>
      <c r="C15" s="227">
        <v>5.8562223069397845E-2</v>
      </c>
      <c r="D15" s="227">
        <v>0.12654933925611545</v>
      </c>
      <c r="E15" s="227">
        <v>0.44975227983042032</v>
      </c>
      <c r="F15" s="227">
        <v>0.43443984920297929</v>
      </c>
      <c r="G15" s="227">
        <v>0.36416473379631853</v>
      </c>
      <c r="H15" s="228">
        <v>0.30609506406236697</v>
      </c>
      <c r="I15" s="229">
        <v>0.26862298181875666</v>
      </c>
    </row>
    <row r="16" spans="1:12" ht="16.5" thickBot="1" x14ac:dyDescent="0.3">
      <c r="B16" s="223" t="s">
        <v>62</v>
      </c>
      <c r="C16" s="230">
        <v>6.2200489175086915E-2</v>
      </c>
      <c r="D16" s="230">
        <v>0.13198211575194918</v>
      </c>
      <c r="E16" s="230">
        <v>0.46057792084097038</v>
      </c>
      <c r="F16" s="230">
        <v>0.45550647813508505</v>
      </c>
      <c r="G16" s="230">
        <v>0.39283796913256452</v>
      </c>
      <c r="H16" s="231">
        <v>0.33911875381013168</v>
      </c>
      <c r="I16" s="232">
        <v>0.31058177974889034</v>
      </c>
    </row>
  </sheetData>
  <mergeCells count="1">
    <mergeCell ref="B1:I1"/>
  </mergeCells>
  <hyperlinks>
    <hyperlink ref="B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627" customWidth="1"/>
    <col min="2" max="2" width="17.28515625" style="170" customWidth="1"/>
    <col min="3" max="9" width="15.140625" style="170" customWidth="1"/>
    <col min="10" max="10" width="11.42578125" style="170"/>
    <col min="11" max="11" width="15" style="170" customWidth="1"/>
    <col min="12" max="16384" width="11.42578125" style="170"/>
  </cols>
  <sheetData>
    <row r="1" spans="1:12" ht="15.75" customHeight="1" x14ac:dyDescent="0.25">
      <c r="A1" s="885" t="s">
        <v>332</v>
      </c>
      <c r="B1" s="885"/>
      <c r="C1" s="885"/>
      <c r="D1" s="885"/>
      <c r="E1" s="885"/>
      <c r="F1" s="885"/>
      <c r="G1" s="885"/>
      <c r="H1" s="885"/>
      <c r="I1" s="885"/>
      <c r="J1" s="885"/>
      <c r="K1" s="885"/>
      <c r="L1" s="885"/>
    </row>
    <row r="2" spans="1:12" s="627" customFormat="1" ht="15.75" customHeight="1" x14ac:dyDescent="0.25">
      <c r="A2" s="389" t="s">
        <v>379</v>
      </c>
      <c r="B2" s="3"/>
    </row>
    <row r="3" spans="1:12" s="628" customFormat="1" ht="16.5" thickBot="1" x14ac:dyDescent="0.3">
      <c r="B3" s="414" t="s">
        <v>73</v>
      </c>
    </row>
    <row r="4" spans="1:12" ht="16.5" thickBot="1" x14ac:dyDescent="0.3">
      <c r="B4" s="215" t="s">
        <v>24</v>
      </c>
      <c r="C4" s="216">
        <v>2021</v>
      </c>
      <c r="D4" s="216">
        <v>2027</v>
      </c>
      <c r="E4" s="216">
        <v>2032</v>
      </c>
      <c r="F4" s="216">
        <v>2040</v>
      </c>
      <c r="G4" s="216">
        <v>2050</v>
      </c>
      <c r="H4" s="217">
        <v>2060</v>
      </c>
      <c r="I4" s="218">
        <v>2070</v>
      </c>
    </row>
    <row r="5" spans="1:12" x14ac:dyDescent="0.25">
      <c r="B5" s="219">
        <v>1.2999999999999999E-2</v>
      </c>
      <c r="C5" s="220">
        <v>3.5090792403355553E-4</v>
      </c>
      <c r="D5" s="220">
        <v>-3.9480950027627193E-3</v>
      </c>
      <c r="E5" s="220">
        <v>-7.1400328943756475E-3</v>
      </c>
      <c r="F5" s="220">
        <v>-6.0304944084298151E-3</v>
      </c>
      <c r="G5" s="220">
        <v>-6.2150618069704011E-3</v>
      </c>
      <c r="H5" s="221">
        <v>-4.6307308736371622E-3</v>
      </c>
      <c r="I5" s="222">
        <v>-3.561142274875459E-3</v>
      </c>
    </row>
    <row r="6" spans="1:12" ht="16.5" thickBot="1" x14ac:dyDescent="0.3">
      <c r="B6" s="223" t="s">
        <v>62</v>
      </c>
      <c r="C6" s="224">
        <v>3.5090792403355553E-4</v>
      </c>
      <c r="D6" s="224">
        <v>-3.9480958087834972E-3</v>
      </c>
      <c r="E6" s="224">
        <v>-7.7439994186583039E-3</v>
      </c>
      <c r="F6" s="224">
        <v>-8.3440900023212528E-3</v>
      </c>
      <c r="G6" s="224">
        <v>-1.0438027576092163E-2</v>
      </c>
      <c r="H6" s="225">
        <v>-1.0253848318403591E-2</v>
      </c>
      <c r="I6" s="226">
        <v>-1.045313543730933E-2</v>
      </c>
    </row>
    <row r="7" spans="1:12" s="627" customFormat="1" ht="9.6" customHeight="1" x14ac:dyDescent="0.25">
      <c r="B7" s="629"/>
      <c r="C7" s="630"/>
      <c r="D7" s="630"/>
      <c r="E7" s="630"/>
      <c r="F7" s="630"/>
      <c r="G7" s="630"/>
      <c r="H7" s="630"/>
      <c r="I7" s="630"/>
    </row>
    <row r="8" spans="1:12" s="628" customFormat="1" ht="16.5" thickBot="1" x14ac:dyDescent="0.3">
      <c r="B8" s="414" t="s">
        <v>74</v>
      </c>
    </row>
    <row r="9" spans="1:12" ht="16.5" thickBot="1" x14ac:dyDescent="0.3">
      <c r="B9" s="215" t="s">
        <v>24</v>
      </c>
      <c r="C9" s="216">
        <v>2021</v>
      </c>
      <c r="D9" s="216">
        <v>2027</v>
      </c>
      <c r="E9" s="216">
        <v>2032</v>
      </c>
      <c r="F9" s="216">
        <v>2040</v>
      </c>
      <c r="G9" s="216">
        <v>2050</v>
      </c>
      <c r="H9" s="217">
        <v>2060</v>
      </c>
      <c r="I9" s="218">
        <v>2070</v>
      </c>
    </row>
    <row r="10" spans="1:12" x14ac:dyDescent="0.25">
      <c r="B10" s="219">
        <v>1.2999999999999999E-2</v>
      </c>
      <c r="C10" s="220">
        <v>-3.8409348739526505E-3</v>
      </c>
      <c r="D10" s="220">
        <v>-3.827621132645509E-3</v>
      </c>
      <c r="E10" s="220">
        <v>-4.1211096630006105E-3</v>
      </c>
      <c r="F10" s="220">
        <v>-3.6303427503237562E-3</v>
      </c>
      <c r="G10" s="220">
        <v>-3.5542953362829588E-3</v>
      </c>
      <c r="H10" s="221">
        <v>-1.6394473603504045E-3</v>
      </c>
      <c r="I10" s="222">
        <v>-9.2302433172176956E-4</v>
      </c>
    </row>
    <row r="11" spans="1:12" ht="16.5" thickBot="1" x14ac:dyDescent="0.3">
      <c r="B11" s="223" t="s">
        <v>62</v>
      </c>
      <c r="C11" s="224">
        <v>-3.884718449355784E-3</v>
      </c>
      <c r="D11" s="224">
        <v>-3.8832576392449636E-3</v>
      </c>
      <c r="E11" s="224">
        <v>-4.8064633156315317E-3</v>
      </c>
      <c r="F11" s="224">
        <v>-5.7440730120255357E-3</v>
      </c>
      <c r="G11" s="224">
        <v>-7.3058805657950643E-3</v>
      </c>
      <c r="H11" s="225">
        <v>-6.6971077966376802E-3</v>
      </c>
      <c r="I11" s="226">
        <v>-6.6500478120365136E-3</v>
      </c>
    </row>
    <row r="12" spans="1:12" s="627" customFormat="1" ht="9.6" customHeight="1" x14ac:dyDescent="0.25">
      <c r="B12" s="629"/>
      <c r="C12" s="630"/>
      <c r="D12" s="630"/>
      <c r="E12" s="630"/>
      <c r="F12" s="630"/>
      <c r="G12" s="630"/>
      <c r="H12" s="630"/>
      <c r="I12" s="630"/>
    </row>
    <row r="13" spans="1:12" s="628" customFormat="1" ht="16.5" thickBot="1" x14ac:dyDescent="0.3">
      <c r="B13" s="414" t="s">
        <v>75</v>
      </c>
    </row>
    <row r="14" spans="1:12" ht="16.5" thickBot="1" x14ac:dyDescent="0.3">
      <c r="B14" s="215" t="s">
        <v>24</v>
      </c>
      <c r="C14" s="216">
        <v>2021</v>
      </c>
      <c r="D14" s="216">
        <v>2027</v>
      </c>
      <c r="E14" s="216">
        <v>2032</v>
      </c>
      <c r="F14" s="216">
        <v>2040</v>
      </c>
      <c r="G14" s="216">
        <v>2050</v>
      </c>
      <c r="H14" s="217">
        <v>2060</v>
      </c>
      <c r="I14" s="218">
        <v>2070</v>
      </c>
    </row>
    <row r="15" spans="1:12" x14ac:dyDescent="0.25">
      <c r="B15" s="219">
        <v>1.2999999999999999E-2</v>
      </c>
      <c r="C15" s="227">
        <v>0.41918427979862061</v>
      </c>
      <c r="D15" s="227">
        <v>-1.2047387011721034E-2</v>
      </c>
      <c r="E15" s="227">
        <v>-0.30189232313750369</v>
      </c>
      <c r="F15" s="227">
        <v>-0.24001516581060589</v>
      </c>
      <c r="G15" s="227">
        <v>-0.26607664706874423</v>
      </c>
      <c r="H15" s="228">
        <v>-0.29912835132867577</v>
      </c>
      <c r="I15" s="229">
        <v>-0.26381179431536894</v>
      </c>
    </row>
    <row r="16" spans="1:12" ht="16.5" thickBot="1" x14ac:dyDescent="0.3">
      <c r="B16" s="223" t="s">
        <v>62</v>
      </c>
      <c r="C16" s="230">
        <v>0.42356263733893396</v>
      </c>
      <c r="D16" s="230">
        <v>-6.4838169538533608E-3</v>
      </c>
      <c r="E16" s="230">
        <v>-0.29375361030267721</v>
      </c>
      <c r="F16" s="230">
        <v>-0.26000169902957171</v>
      </c>
      <c r="G16" s="230">
        <v>-0.31321470102970972</v>
      </c>
      <c r="H16" s="231">
        <v>-0.35567405217659109</v>
      </c>
      <c r="I16" s="232">
        <v>-0.38030876252728152</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170" customWidth="1"/>
    <col min="2" max="2" width="17.28515625" style="170" customWidth="1"/>
    <col min="3" max="9" width="15.140625" style="170" customWidth="1"/>
    <col min="10" max="10" width="11.42578125" style="170"/>
    <col min="11" max="11" width="15" style="170" customWidth="1"/>
    <col min="12" max="16384" width="11.42578125" style="170"/>
  </cols>
  <sheetData>
    <row r="1" spans="1:12" ht="15.75" customHeight="1" x14ac:dyDescent="0.25">
      <c r="A1" s="885" t="s">
        <v>331</v>
      </c>
      <c r="B1" s="885"/>
      <c r="C1" s="885"/>
      <c r="D1" s="885"/>
      <c r="E1" s="885"/>
      <c r="F1" s="885"/>
      <c r="G1" s="885"/>
      <c r="H1" s="885"/>
      <c r="I1" s="885"/>
      <c r="J1" s="885"/>
      <c r="K1" s="885"/>
      <c r="L1" s="885"/>
    </row>
    <row r="2" spans="1:12" s="627" customFormat="1" ht="15.75" customHeight="1" x14ac:dyDescent="0.25">
      <c r="A2" s="389" t="s">
        <v>379</v>
      </c>
      <c r="B2" s="3"/>
    </row>
    <row r="3" spans="1:12" s="628" customFormat="1" ht="16.5" thickBot="1" x14ac:dyDescent="0.3">
      <c r="B3" s="414" t="s">
        <v>76</v>
      </c>
    </row>
    <row r="4" spans="1:12" ht="16.5" thickBot="1" x14ac:dyDescent="0.3">
      <c r="B4" s="215" t="s">
        <v>24</v>
      </c>
      <c r="C4" s="216">
        <v>2021</v>
      </c>
      <c r="D4" s="216">
        <v>2027</v>
      </c>
      <c r="E4" s="216">
        <v>2032</v>
      </c>
      <c r="F4" s="216">
        <v>2040</v>
      </c>
      <c r="G4" s="216">
        <v>2050</v>
      </c>
      <c r="H4" s="217">
        <v>2060</v>
      </c>
      <c r="I4" s="218">
        <v>2070</v>
      </c>
    </row>
    <row r="5" spans="1:12" x14ac:dyDescent="0.25">
      <c r="B5" s="219">
        <v>1.2999999999999999E-2</v>
      </c>
      <c r="C5" s="220">
        <v>0.13835159600564698</v>
      </c>
      <c r="D5" s="220">
        <v>0.13596019090862665</v>
      </c>
      <c r="E5" s="220">
        <v>0.13810431188183003</v>
      </c>
      <c r="F5" s="220">
        <v>0.1379673509896204</v>
      </c>
      <c r="G5" s="220">
        <v>0.13744690931512599</v>
      </c>
      <c r="H5" s="221">
        <v>0.13708105071332088</v>
      </c>
      <c r="I5" s="222">
        <v>0.13735460367152272</v>
      </c>
    </row>
    <row r="6" spans="1:12" ht="16.5" thickBot="1" x14ac:dyDescent="0.3">
      <c r="B6" s="223" t="s">
        <v>62</v>
      </c>
      <c r="C6" s="224">
        <v>0.13835159600564698</v>
      </c>
      <c r="D6" s="224">
        <v>0.13596019090862665</v>
      </c>
      <c r="E6" s="224">
        <v>0.13831217749671282</v>
      </c>
      <c r="F6" s="224">
        <v>0.13848083930817898</v>
      </c>
      <c r="G6" s="224">
        <v>0.13826561918125294</v>
      </c>
      <c r="H6" s="225">
        <v>0.13809992864589957</v>
      </c>
      <c r="I6" s="226">
        <v>0.13860877173742325</v>
      </c>
    </row>
    <row r="7" spans="1:12" s="627" customFormat="1" ht="9.6" customHeight="1" x14ac:dyDescent="0.25">
      <c r="B7" s="629"/>
      <c r="C7" s="630"/>
      <c r="D7" s="630"/>
      <c r="E7" s="630"/>
      <c r="F7" s="630"/>
      <c r="G7" s="630"/>
      <c r="H7" s="630"/>
      <c r="I7" s="630"/>
    </row>
    <row r="8" spans="1:12" s="628" customFormat="1" ht="16.5" thickBot="1" x14ac:dyDescent="0.3">
      <c r="B8" s="414" t="s">
        <v>77</v>
      </c>
    </row>
    <row r="9" spans="1:12" ht="16.5" thickBot="1" x14ac:dyDescent="0.3">
      <c r="B9" s="215" t="s">
        <v>24</v>
      </c>
      <c r="C9" s="216">
        <v>2021</v>
      </c>
      <c r="D9" s="216">
        <v>2027</v>
      </c>
      <c r="E9" s="216">
        <v>2032</v>
      </c>
      <c r="F9" s="216">
        <v>2040</v>
      </c>
      <c r="G9" s="216">
        <v>2050</v>
      </c>
      <c r="H9" s="217">
        <v>2060</v>
      </c>
      <c r="I9" s="218">
        <v>2070</v>
      </c>
    </row>
    <row r="10" spans="1:12" x14ac:dyDescent="0.25">
      <c r="B10" s="219">
        <v>1.2999999999999999E-2</v>
      </c>
      <c r="C10" s="220">
        <v>0.1382800268855286</v>
      </c>
      <c r="D10" s="220">
        <v>0.13603703707922601</v>
      </c>
      <c r="E10" s="220">
        <v>0.13530597763904703</v>
      </c>
      <c r="F10" s="220">
        <v>0.13468799684984004</v>
      </c>
      <c r="G10" s="220">
        <v>0.13431372778395079</v>
      </c>
      <c r="H10" s="221">
        <v>0.13412738458939918</v>
      </c>
      <c r="I10" s="222">
        <v>0.13441346059968676</v>
      </c>
    </row>
    <row r="11" spans="1:12" ht="16.5" thickBot="1" x14ac:dyDescent="0.3">
      <c r="B11" s="223" t="s">
        <v>62</v>
      </c>
      <c r="C11" s="224">
        <v>0.13827367253614614</v>
      </c>
      <c r="D11" s="224">
        <v>0.13600573764432336</v>
      </c>
      <c r="E11" s="224">
        <v>0.13547584465281168</v>
      </c>
      <c r="F11" s="224">
        <v>0.13513620013466038</v>
      </c>
      <c r="G11" s="224">
        <v>0.13503672106587844</v>
      </c>
      <c r="H11" s="225">
        <v>0.13499858360382772</v>
      </c>
      <c r="I11" s="226">
        <v>0.13540446313410354</v>
      </c>
    </row>
    <row r="12" spans="1:12" s="627" customFormat="1" ht="9.6" customHeight="1" x14ac:dyDescent="0.25">
      <c r="B12" s="629"/>
      <c r="C12" s="630"/>
      <c r="D12" s="630"/>
      <c r="E12" s="630"/>
      <c r="F12" s="630"/>
      <c r="G12" s="630"/>
      <c r="H12" s="630"/>
      <c r="I12" s="630"/>
    </row>
    <row r="13" spans="1:12" s="628" customFormat="1" ht="16.5" thickBot="1" x14ac:dyDescent="0.3">
      <c r="B13" s="414" t="s">
        <v>78</v>
      </c>
    </row>
    <row r="14" spans="1:12" ht="16.5" thickBot="1" x14ac:dyDescent="0.3">
      <c r="B14" s="215" t="s">
        <v>24</v>
      </c>
      <c r="C14" s="216">
        <v>2021</v>
      </c>
      <c r="D14" s="216">
        <v>2027</v>
      </c>
      <c r="E14" s="216">
        <v>2032</v>
      </c>
      <c r="F14" s="216">
        <v>2040</v>
      </c>
      <c r="G14" s="216">
        <v>2050</v>
      </c>
      <c r="H14" s="217">
        <v>2060</v>
      </c>
      <c r="I14" s="218">
        <v>2070</v>
      </c>
    </row>
    <row r="15" spans="1:12" x14ac:dyDescent="0.25">
      <c r="B15" s="219">
        <v>1.2999999999999999E-2</v>
      </c>
      <c r="C15" s="227">
        <v>7.1569120118386564E-3</v>
      </c>
      <c r="D15" s="227">
        <v>-7.6846170599367269E-3</v>
      </c>
      <c r="E15" s="227">
        <v>0.2798334242782996</v>
      </c>
      <c r="F15" s="227">
        <v>0.32793541397803594</v>
      </c>
      <c r="G15" s="227">
        <v>0.31331815311751932</v>
      </c>
      <c r="H15" s="228">
        <v>0.29536661239217032</v>
      </c>
      <c r="I15" s="229">
        <v>0.29411430718359455</v>
      </c>
    </row>
    <row r="16" spans="1:12" ht="16.5" thickBot="1" x14ac:dyDescent="0.3">
      <c r="B16" s="223" t="s">
        <v>62</v>
      </c>
      <c r="C16" s="230">
        <v>7.7923469500831288E-3</v>
      </c>
      <c r="D16" s="230">
        <v>-4.5546735696717633E-3</v>
      </c>
      <c r="E16" s="230">
        <v>0.28363328439011504</v>
      </c>
      <c r="F16" s="230">
        <v>0.33446391735185976</v>
      </c>
      <c r="G16" s="230">
        <v>0.32288981153744878</v>
      </c>
      <c r="H16" s="231">
        <v>0.31013450420718414</v>
      </c>
      <c r="I16" s="232">
        <v>0.32043086033197277</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3"/>
  <sheetViews>
    <sheetView workbookViewId="0">
      <selection activeCell="A2" sqref="A2:B2"/>
    </sheetView>
  </sheetViews>
  <sheetFormatPr baseColWidth="10" defaultColWidth="10.85546875" defaultRowHeight="15" x14ac:dyDescent="0.25"/>
  <cols>
    <col min="1" max="1" width="10.85546875" style="2"/>
    <col min="2" max="2" width="38.7109375" style="2" customWidth="1"/>
    <col min="3" max="24" width="6.85546875" style="2" customWidth="1"/>
    <col min="25" max="16384" width="10.85546875" style="2"/>
  </cols>
  <sheetData>
    <row r="1" spans="1:24" ht="15.75" x14ac:dyDescent="0.25">
      <c r="A1" s="1" t="s">
        <v>348</v>
      </c>
    </row>
    <row r="2" spans="1:24" ht="15.75" x14ac:dyDescent="0.25">
      <c r="A2" s="389" t="s">
        <v>379</v>
      </c>
      <c r="B2" s="3"/>
    </row>
    <row r="3" spans="1:24" customFormat="1" ht="15.75" thickBot="1" x14ac:dyDescent="0.3">
      <c r="U3" s="5"/>
    </row>
    <row r="4" spans="1:24" s="6" customFormat="1" ht="15.75" thickBot="1" x14ac:dyDescent="0.3">
      <c r="B4" s="33"/>
      <c r="C4" s="7">
        <v>2000</v>
      </c>
      <c r="D4" s="8">
        <v>2001</v>
      </c>
      <c r="E4" s="8">
        <v>2002</v>
      </c>
      <c r="F4" s="8">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8">
        <v>2019</v>
      </c>
      <c r="W4" s="8">
        <v>2020</v>
      </c>
      <c r="X4" s="9">
        <v>2021</v>
      </c>
    </row>
    <row r="5" spans="1:24" s="6" customFormat="1" ht="15" customHeight="1" thickBot="1" x14ac:dyDescent="0.3">
      <c r="B5" s="34" t="s">
        <v>3</v>
      </c>
      <c r="C5" s="35"/>
      <c r="D5" s="36"/>
      <c r="E5" s="36">
        <v>0.22111676536267655</v>
      </c>
      <c r="F5" s="36">
        <v>0.22118933954311906</v>
      </c>
      <c r="G5" s="36">
        <v>0.22414048206261794</v>
      </c>
      <c r="H5" s="36">
        <v>0.22664412015117794</v>
      </c>
      <c r="I5" s="36">
        <v>0.22890655757022982</v>
      </c>
      <c r="J5" s="36">
        <v>0.23291102150424278</v>
      </c>
      <c r="K5" s="36">
        <v>0.23220689425311519</v>
      </c>
      <c r="L5" s="36">
        <v>0.23177723695632879</v>
      </c>
      <c r="M5" s="36">
        <v>0.23367218002711446</v>
      </c>
      <c r="N5" s="36">
        <v>0.23904600943908139</v>
      </c>
      <c r="O5" s="36">
        <v>0.24059191526327117</v>
      </c>
      <c r="P5" s="36">
        <v>0.24346140863538729</v>
      </c>
      <c r="Q5" s="36">
        <v>0.24681811014975782</v>
      </c>
      <c r="R5" s="36">
        <v>0.2464903735892463</v>
      </c>
      <c r="S5" s="36">
        <v>0.24689972524783596</v>
      </c>
      <c r="T5" s="36">
        <v>0.24570104839525983</v>
      </c>
      <c r="U5" s="36">
        <v>0.24915823089264938</v>
      </c>
      <c r="V5" s="37">
        <v>0.24677376162844067</v>
      </c>
      <c r="W5" s="36">
        <v>0.23941708276464824</v>
      </c>
      <c r="X5" s="38">
        <v>0.23389947132476852</v>
      </c>
    </row>
    <row r="6" spans="1:24" x14ac:dyDescent="0.25">
      <c r="B6" s="39"/>
      <c r="C6" s="40"/>
      <c r="D6" s="40"/>
      <c r="E6" s="40"/>
      <c r="F6" s="40"/>
      <c r="G6" s="40"/>
      <c r="H6" s="40"/>
      <c r="I6" s="40"/>
      <c r="J6" s="40"/>
      <c r="K6" s="40"/>
      <c r="L6" s="40"/>
      <c r="M6" s="40"/>
      <c r="T6" s="29"/>
      <c r="U6" s="29"/>
    </row>
    <row r="7" spans="1:24" s="733" customFormat="1" x14ac:dyDescent="0.25">
      <c r="B7" s="734" t="s">
        <v>2</v>
      </c>
      <c r="C7" s="736"/>
      <c r="D7" s="736"/>
      <c r="E7" s="736">
        <f>E5</f>
        <v>0.22111676536267655</v>
      </c>
      <c r="F7" s="736"/>
      <c r="G7" s="736"/>
      <c r="H7" s="736"/>
      <c r="I7" s="736"/>
      <c r="J7" s="736"/>
      <c r="K7" s="736"/>
      <c r="L7" s="736"/>
      <c r="M7" s="736"/>
      <c r="N7" s="736"/>
      <c r="O7" s="736"/>
      <c r="P7" s="736"/>
      <c r="Q7" s="736"/>
      <c r="R7" s="736"/>
      <c r="S7" s="736"/>
      <c r="T7" s="736"/>
      <c r="U7" s="736"/>
      <c r="V7" s="736"/>
      <c r="W7" s="736"/>
      <c r="X7" s="736">
        <f>X5</f>
        <v>0.23389947132476852</v>
      </c>
    </row>
    <row r="8" spans="1:24" s="733" customFormat="1" x14ac:dyDescent="0.25">
      <c r="X8" s="737"/>
    </row>
    <row r="9" spans="1:24" s="733" customFormat="1" ht="15.75" x14ac:dyDescent="0.25">
      <c r="C9" s="740"/>
      <c r="D9" s="740"/>
      <c r="E9" s="740"/>
      <c r="F9" s="740"/>
      <c r="L9" s="740"/>
      <c r="M9" s="740"/>
      <c r="N9" s="740"/>
      <c r="O9" s="740"/>
    </row>
    <row r="10" spans="1:24" s="733" customFormat="1" x14ac:dyDescent="0.25"/>
    <row r="23" ht="18" customHeight="1" x14ac:dyDescent="0.25"/>
  </sheetData>
  <hyperlinks>
    <hyperlink ref="A2" location="SOMMAIRE!A1" display="Retour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workbookViewId="0">
      <selection activeCell="A2" sqref="A2:B2"/>
    </sheetView>
  </sheetViews>
  <sheetFormatPr baseColWidth="10" defaultColWidth="11.42578125" defaultRowHeight="15.75" x14ac:dyDescent="0.25"/>
  <cols>
    <col min="1" max="1" width="2.28515625" style="627" customWidth="1"/>
    <col min="2" max="2" width="17.28515625" style="170" customWidth="1"/>
    <col min="3" max="9" width="15.140625" style="170" customWidth="1"/>
    <col min="10" max="10" width="11.42578125" style="170"/>
    <col min="11" max="11" width="15" style="170" customWidth="1"/>
    <col min="12" max="16384" width="11.42578125" style="170"/>
  </cols>
  <sheetData>
    <row r="1" spans="1:12" ht="15.75" customHeight="1" x14ac:dyDescent="0.25">
      <c r="A1" s="885" t="s">
        <v>330</v>
      </c>
      <c r="B1" s="885"/>
      <c r="C1" s="885"/>
      <c r="D1" s="885"/>
      <c r="E1" s="885"/>
      <c r="F1" s="885"/>
      <c r="G1" s="885"/>
      <c r="H1" s="885"/>
      <c r="I1" s="885"/>
      <c r="J1" s="885"/>
      <c r="K1" s="885"/>
      <c r="L1" s="885"/>
    </row>
    <row r="2" spans="1:12" s="627" customFormat="1" ht="15.75" customHeight="1" x14ac:dyDescent="0.25">
      <c r="A2" s="389" t="s">
        <v>379</v>
      </c>
      <c r="B2" s="3"/>
    </row>
    <row r="3" spans="1:12" s="628" customFormat="1" ht="16.5" thickBot="1" x14ac:dyDescent="0.3">
      <c r="B3" s="414" t="s">
        <v>79</v>
      </c>
    </row>
    <row r="4" spans="1:12" ht="16.5" thickBot="1" x14ac:dyDescent="0.3">
      <c r="B4" s="215" t="s">
        <v>24</v>
      </c>
      <c r="C4" s="216">
        <v>2021</v>
      </c>
      <c r="D4" s="216">
        <v>2027</v>
      </c>
      <c r="E4" s="216">
        <v>2032</v>
      </c>
      <c r="F4" s="216">
        <v>2040</v>
      </c>
      <c r="G4" s="216">
        <v>2050</v>
      </c>
      <c r="H4" s="217">
        <v>2060</v>
      </c>
      <c r="I4" s="218">
        <v>2070</v>
      </c>
    </row>
    <row r="5" spans="1:12" x14ac:dyDescent="0.25">
      <c r="B5" s="219">
        <v>1.2999999999999999E-2</v>
      </c>
      <c r="C5" s="220">
        <v>3.5090792403355553E-4</v>
      </c>
      <c r="D5" s="220">
        <v>-3.227129206851781E-3</v>
      </c>
      <c r="E5" s="220">
        <v>-5.6110670321508904E-3</v>
      </c>
      <c r="F5" s="220">
        <v>-1.4994995258273414E-3</v>
      </c>
      <c r="G5" s="220">
        <v>2.1362240281301015E-3</v>
      </c>
      <c r="H5" s="221">
        <v>6.4589127581438921E-3</v>
      </c>
      <c r="I5" s="222">
        <v>8.9129127731629176E-3</v>
      </c>
    </row>
    <row r="6" spans="1:12" ht="16.5" thickBot="1" x14ac:dyDescent="0.3">
      <c r="B6" s="223" t="s">
        <v>62</v>
      </c>
      <c r="C6" s="224">
        <v>3.5090792403355553E-4</v>
      </c>
      <c r="D6" s="224">
        <v>-3.227129206851781E-3</v>
      </c>
      <c r="E6" s="224">
        <v>-6.4000193391777205E-3</v>
      </c>
      <c r="F6" s="224">
        <v>-4.3887033037514622E-3</v>
      </c>
      <c r="G6" s="224">
        <v>-2.8589071348115724E-3</v>
      </c>
      <c r="H6" s="225">
        <v>7.8181071075739128E-5</v>
      </c>
      <c r="I6" s="226">
        <v>1.3346640654177955E-3</v>
      </c>
    </row>
    <row r="7" spans="1:12" s="627" customFormat="1" ht="9.6" customHeight="1" x14ac:dyDescent="0.25">
      <c r="B7" s="629"/>
      <c r="C7" s="630"/>
      <c r="D7" s="630"/>
      <c r="E7" s="630"/>
      <c r="F7" s="630"/>
      <c r="G7" s="630"/>
      <c r="H7" s="630"/>
      <c r="I7" s="630"/>
    </row>
    <row r="8" spans="1:12" s="628" customFormat="1" ht="16.5" thickBot="1" x14ac:dyDescent="0.3">
      <c r="B8" s="414" t="s">
        <v>80</v>
      </c>
    </row>
    <row r="9" spans="1:12" ht="16.5" thickBot="1" x14ac:dyDescent="0.3">
      <c r="B9" s="215" t="s">
        <v>24</v>
      </c>
      <c r="C9" s="216">
        <v>2021</v>
      </c>
      <c r="D9" s="216">
        <v>2027</v>
      </c>
      <c r="E9" s="216">
        <v>2032</v>
      </c>
      <c r="F9" s="216">
        <v>2040</v>
      </c>
      <c r="G9" s="216">
        <v>2050</v>
      </c>
      <c r="H9" s="217">
        <v>2060</v>
      </c>
      <c r="I9" s="218">
        <v>2070</v>
      </c>
    </row>
    <row r="10" spans="1:12" x14ac:dyDescent="0.25">
      <c r="B10" s="219">
        <v>1.2999999999999999E-2</v>
      </c>
      <c r="C10" s="220">
        <v>-3.3268817633770598E-3</v>
      </c>
      <c r="D10" s="220">
        <v>-1.7643157735740544E-3</v>
      </c>
      <c r="E10" s="220">
        <v>-8.9295524525465075E-4</v>
      </c>
      <c r="F10" s="220">
        <v>1.9656964845281566E-3</v>
      </c>
      <c r="G10" s="220">
        <v>5.3054563056055271E-3</v>
      </c>
      <c r="H10" s="221">
        <v>9.5574807881326218E-3</v>
      </c>
      <c r="I10" s="222">
        <v>1.1296117462668218E-2</v>
      </c>
    </row>
    <row r="11" spans="1:12" ht="16.5" thickBot="1" x14ac:dyDescent="0.3">
      <c r="B11" s="223" t="s">
        <v>62</v>
      </c>
      <c r="C11" s="224">
        <v>-3.3406370271057417E-3</v>
      </c>
      <c r="D11" s="224">
        <v>-1.7969231440970457E-3</v>
      </c>
      <c r="E11" s="224">
        <v>-1.6930368716423783E-3</v>
      </c>
      <c r="F11" s="224">
        <v>-5.7826070562350118E-4</v>
      </c>
      <c r="G11" s="224">
        <v>9.7272145143667554E-4</v>
      </c>
      <c r="H11" s="225">
        <v>3.9247640888711022E-3</v>
      </c>
      <c r="I11" s="226">
        <v>5.0392608848597864E-3</v>
      </c>
    </row>
    <row r="12" spans="1:12" s="627" customFormat="1" ht="9.6" customHeight="1" x14ac:dyDescent="0.25">
      <c r="B12" s="629"/>
      <c r="C12" s="630"/>
      <c r="D12" s="630"/>
      <c r="E12" s="630"/>
      <c r="F12" s="630"/>
      <c r="G12" s="630"/>
      <c r="H12" s="630"/>
      <c r="I12" s="630"/>
    </row>
    <row r="13" spans="1:12" s="628" customFormat="1" ht="16.5" thickBot="1" x14ac:dyDescent="0.3">
      <c r="B13" s="414" t="s">
        <v>81</v>
      </c>
    </row>
    <row r="14" spans="1:12" ht="16.5" thickBot="1" x14ac:dyDescent="0.3">
      <c r="B14" s="215" t="s">
        <v>24</v>
      </c>
      <c r="C14" s="216">
        <v>2021</v>
      </c>
      <c r="D14" s="216">
        <v>2027</v>
      </c>
      <c r="E14" s="216">
        <v>2032</v>
      </c>
      <c r="F14" s="216">
        <v>2040</v>
      </c>
      <c r="G14" s="216">
        <v>2050</v>
      </c>
      <c r="H14" s="217">
        <v>2060</v>
      </c>
      <c r="I14" s="218">
        <v>2070</v>
      </c>
    </row>
    <row r="15" spans="1:12" x14ac:dyDescent="0.25">
      <c r="B15" s="219">
        <v>1.2999999999999999E-2</v>
      </c>
      <c r="C15" s="227">
        <v>0.36777896874106153</v>
      </c>
      <c r="D15" s="227">
        <v>-0.14628134332777265</v>
      </c>
      <c r="E15" s="227">
        <v>-0.47181117868962397</v>
      </c>
      <c r="F15" s="227">
        <v>-0.3465196010355498</v>
      </c>
      <c r="G15" s="227">
        <v>-0.31692322774754256</v>
      </c>
      <c r="H15" s="228">
        <v>-0.30985680299887297</v>
      </c>
      <c r="I15" s="229">
        <v>-0.23832046895053005</v>
      </c>
    </row>
    <row r="16" spans="1:12" ht="16.5" thickBot="1" x14ac:dyDescent="0.3">
      <c r="B16" s="223" t="s">
        <v>62</v>
      </c>
      <c r="C16" s="230">
        <v>0.36915449511392973</v>
      </c>
      <c r="D16" s="230">
        <v>-0.14302060627547353</v>
      </c>
      <c r="E16" s="230">
        <v>-0.47069824675353422</v>
      </c>
      <c r="F16" s="230">
        <v>-0.3810442598127961</v>
      </c>
      <c r="G16" s="230">
        <v>-0.3831628586248248</v>
      </c>
      <c r="H16" s="231">
        <v>-0.3846583017795363</v>
      </c>
      <c r="I16" s="232">
        <v>-0.37045968194419909</v>
      </c>
    </row>
  </sheetData>
  <mergeCells count="1">
    <mergeCell ref="A1:L1"/>
  </mergeCells>
  <hyperlinks>
    <hyperlink ref="A2" location="SOMMAIRE!A1" display="Retour sommaire"/>
  </hyperlinks>
  <pageMargins left="0.7" right="0.7" top="0.75" bottom="0.75" header="0.3" footer="0.3"/>
  <pageSetup paperSize="9" orientation="portrait" r:id="rId1"/>
  <ignoredErrors>
    <ignoredError sqref="B6:B16"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8" x14ac:dyDescent="0.25">
      <c r="A1" s="1" t="s">
        <v>366</v>
      </c>
      <c r="B1" s="1"/>
    </row>
    <row r="2" spans="1:8" x14ac:dyDescent="0.25">
      <c r="A2" s="389" t="s">
        <v>379</v>
      </c>
      <c r="B2" s="3"/>
    </row>
    <row r="4" spans="1:8" ht="16.5" thickBot="1" x14ac:dyDescent="0.3"/>
    <row r="5" spans="1:8" ht="28.5" customHeight="1" x14ac:dyDescent="0.25">
      <c r="B5" s="886" t="s">
        <v>46</v>
      </c>
      <c r="C5" s="888" t="s">
        <v>47</v>
      </c>
      <c r="D5" s="171" t="s">
        <v>48</v>
      </c>
      <c r="E5" s="172">
        <v>7.0000000000000001E-3</v>
      </c>
      <c r="F5" s="173">
        <v>0.01</v>
      </c>
      <c r="G5" s="173">
        <v>1.2999999999999999E-2</v>
      </c>
      <c r="H5" s="174">
        <v>1.6E-2</v>
      </c>
    </row>
    <row r="6" spans="1:8" ht="28.5" customHeight="1" thickBot="1" x14ac:dyDescent="0.3">
      <c r="B6" s="887"/>
      <c r="C6" s="889"/>
      <c r="D6" s="175" t="s">
        <v>49</v>
      </c>
      <c r="E6" s="176">
        <v>6.8276360732137942E-3</v>
      </c>
      <c r="F6" s="177">
        <v>8.9511571018219271E-3</v>
      </c>
      <c r="G6" s="177">
        <v>1.1073135730443884E-2</v>
      </c>
      <c r="H6" s="178">
        <v>1.3193578221645685E-2</v>
      </c>
    </row>
    <row r="7" spans="1:8" ht="18" customHeight="1" x14ac:dyDescent="0.25">
      <c r="B7" s="887"/>
      <c r="C7" s="890" t="s">
        <v>50</v>
      </c>
      <c r="D7" s="891"/>
      <c r="E7" s="892"/>
      <c r="F7" s="893"/>
      <c r="G7" s="893"/>
      <c r="H7" s="894"/>
    </row>
    <row r="8" spans="1:8" ht="18" customHeight="1" x14ac:dyDescent="0.25">
      <c r="B8" s="887"/>
      <c r="C8" s="179" t="s">
        <v>51</v>
      </c>
      <c r="D8" s="180" t="s">
        <v>52</v>
      </c>
      <c r="E8" s="895"/>
      <c r="F8" s="896"/>
      <c r="G8" s="896"/>
      <c r="H8" s="897"/>
    </row>
    <row r="9" spans="1:8" x14ac:dyDescent="0.25">
      <c r="B9" s="181" t="s">
        <v>32</v>
      </c>
      <c r="C9" s="182">
        <v>7.0000000000000007E-2</v>
      </c>
      <c r="D9" s="183">
        <f>D10</f>
        <v>6.672800000000001E-2</v>
      </c>
      <c r="E9" s="184">
        <v>-8.0108383893163493E-3</v>
      </c>
      <c r="F9" s="185">
        <v>-6.6077265956911583E-3</v>
      </c>
      <c r="G9" s="185">
        <v>-5.3108350718268534E-3</v>
      </c>
      <c r="H9" s="186">
        <v>-4.0950748229035185E-3</v>
      </c>
    </row>
    <row r="10" spans="1:8" ht="16.5" thickBot="1" x14ac:dyDescent="0.3">
      <c r="B10" s="187" t="s">
        <v>33</v>
      </c>
      <c r="C10" s="188">
        <v>7.0000000000000007E-2</v>
      </c>
      <c r="D10" s="189">
        <v>6.672800000000001E-2</v>
      </c>
      <c r="E10" s="190">
        <v>-5.8540158241261291E-3</v>
      </c>
      <c r="F10" s="191">
        <v>-4.1293655508708067E-3</v>
      </c>
      <c r="G10" s="191">
        <v>-2.5186574251006765E-3</v>
      </c>
      <c r="H10" s="192">
        <v>-1.0440354464938129E-3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
  <sheetViews>
    <sheetView workbookViewId="0">
      <selection activeCell="A2" sqref="A2:B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18" x14ac:dyDescent="0.25">
      <c r="A1" s="1" t="s">
        <v>367</v>
      </c>
      <c r="B1" s="1"/>
    </row>
    <row r="2" spans="1:18" x14ac:dyDescent="0.25">
      <c r="A2" s="389" t="s">
        <v>379</v>
      </c>
      <c r="B2" s="3"/>
    </row>
    <row r="4" spans="1:18" ht="16.5" thickBot="1" x14ac:dyDescent="0.3"/>
    <row r="5" spans="1:18" ht="28.5" customHeight="1" x14ac:dyDescent="0.25">
      <c r="B5" s="898" t="s">
        <v>46</v>
      </c>
      <c r="C5" s="900" t="s">
        <v>47</v>
      </c>
      <c r="D5" s="193" t="s">
        <v>48</v>
      </c>
      <c r="E5" s="194">
        <v>7.0000000000000001E-3</v>
      </c>
      <c r="F5" s="195">
        <v>0.01</v>
      </c>
      <c r="G5" s="195">
        <v>1.2999999999999999E-2</v>
      </c>
      <c r="H5" s="196">
        <v>1.6E-2</v>
      </c>
    </row>
    <row r="6" spans="1:18" ht="28.5" customHeight="1" thickBot="1" x14ac:dyDescent="0.3">
      <c r="B6" s="899"/>
      <c r="C6" s="901"/>
      <c r="D6" s="197" t="s">
        <v>49</v>
      </c>
      <c r="E6" s="198">
        <v>6.9138143484406278E-3</v>
      </c>
      <c r="F6" s="199">
        <v>9.4754423327196857E-3</v>
      </c>
      <c r="G6" s="199">
        <v>1.2036109284120133E-2</v>
      </c>
      <c r="H6" s="200">
        <v>1.4595818773757818E-2</v>
      </c>
      <c r="R6" s="170">
        <f>R5</f>
        <v>0</v>
      </c>
    </row>
    <row r="7" spans="1:18" ht="18" customHeight="1" x14ac:dyDescent="0.25">
      <c r="B7" s="899"/>
      <c r="C7" s="902" t="s">
        <v>50</v>
      </c>
      <c r="D7" s="903"/>
      <c r="E7" s="904"/>
      <c r="F7" s="905"/>
      <c r="G7" s="905"/>
      <c r="H7" s="906"/>
    </row>
    <row r="8" spans="1:18" ht="18" customHeight="1" x14ac:dyDescent="0.25">
      <c r="B8" s="899"/>
      <c r="C8" s="201" t="s">
        <v>51</v>
      </c>
      <c r="D8" s="202" t="s">
        <v>52</v>
      </c>
      <c r="E8" s="907"/>
      <c r="F8" s="908"/>
      <c r="G8" s="908"/>
      <c r="H8" s="909"/>
    </row>
    <row r="9" spans="1:18" x14ac:dyDescent="0.25">
      <c r="B9" s="203" t="s">
        <v>32</v>
      </c>
      <c r="C9" s="204">
        <v>7.0000000000000007E-2</v>
      </c>
      <c r="D9" s="205">
        <f>D10</f>
        <v>6.8330612244897976E-2</v>
      </c>
      <c r="E9" s="206">
        <v>-1.2148218372960854E-2</v>
      </c>
      <c r="F9" s="207">
        <v>-8.3966640404412891E-3</v>
      </c>
      <c r="G9" s="207">
        <v>-5.1008040171138516E-3</v>
      </c>
      <c r="H9" s="208">
        <v>-2.1864829422476007E-3</v>
      </c>
    </row>
    <row r="10" spans="1:18" ht="16.5" thickBot="1" x14ac:dyDescent="0.3">
      <c r="B10" s="209" t="s">
        <v>33</v>
      </c>
      <c r="C10" s="210">
        <v>7.0000000000000007E-2</v>
      </c>
      <c r="D10" s="211">
        <v>6.8330612244897976E-2</v>
      </c>
      <c r="E10" s="212">
        <v>-6.6817387530570711E-3</v>
      </c>
      <c r="F10" s="213">
        <v>-2.3812090860286642E-3</v>
      </c>
      <c r="G10" s="213">
        <v>1.4415518038623633E-3</v>
      </c>
      <c r="H10" s="214">
        <v>4.7932614545699503E-3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workbookViewId="0">
      <selection activeCell="A2" sqref="A2:B2"/>
    </sheetView>
  </sheetViews>
  <sheetFormatPr baseColWidth="10" defaultColWidth="11.42578125" defaultRowHeight="15.75" x14ac:dyDescent="0.25"/>
  <cols>
    <col min="1" max="1" width="26.7109375" style="440" customWidth="1"/>
    <col min="2" max="2" width="39.42578125" style="440" customWidth="1"/>
    <col min="3" max="5" width="22.85546875" style="440" customWidth="1"/>
    <col min="6" max="16384" width="11.42578125" style="440"/>
  </cols>
  <sheetData>
    <row r="1" spans="1:5" x14ac:dyDescent="0.25">
      <c r="A1" s="439" t="s">
        <v>368</v>
      </c>
      <c r="C1" s="441"/>
      <c r="D1" s="442"/>
      <c r="E1" s="442"/>
    </row>
    <row r="2" spans="1:5" x14ac:dyDescent="0.25">
      <c r="A2" s="389" t="s">
        <v>379</v>
      </c>
      <c r="B2" s="3"/>
      <c r="C2" s="441"/>
      <c r="D2" s="442"/>
      <c r="E2" s="442"/>
    </row>
    <row r="3" spans="1:5" ht="16.5" thickBot="1" x14ac:dyDescent="0.3">
      <c r="A3" s="443"/>
      <c r="B3" s="444"/>
      <c r="C3" s="444"/>
    </row>
    <row r="4" spans="1:5" ht="32.25" thickBot="1" x14ac:dyDescent="0.3">
      <c r="B4" s="445" t="s">
        <v>199</v>
      </c>
      <c r="C4" s="445" t="s">
        <v>200</v>
      </c>
      <c r="D4" s="445" t="s">
        <v>201</v>
      </c>
      <c r="E4" s="445" t="s">
        <v>230</v>
      </c>
    </row>
    <row r="5" spans="1:5" x14ac:dyDescent="0.25">
      <c r="B5" s="446" t="s">
        <v>135</v>
      </c>
      <c r="C5" s="447">
        <v>1.9390000000000001</v>
      </c>
      <c r="D5" s="448">
        <v>12.391909366563221</v>
      </c>
      <c r="E5" s="449">
        <v>0.38638638638638634</v>
      </c>
    </row>
    <row r="6" spans="1:5" x14ac:dyDescent="0.25">
      <c r="B6" s="450" t="s">
        <v>202</v>
      </c>
      <c r="C6" s="447">
        <v>0.91303833400000001</v>
      </c>
      <c r="D6" s="448">
        <v>54.631044482086487</v>
      </c>
      <c r="E6" s="449">
        <v>0.32982418292252635</v>
      </c>
    </row>
    <row r="7" spans="1:5" ht="19.5" customHeight="1" x14ac:dyDescent="0.25">
      <c r="B7" s="451" t="s">
        <v>203</v>
      </c>
      <c r="C7" s="452">
        <f>SUM(C5:C6)</f>
        <v>2.852038334</v>
      </c>
      <c r="D7" s="453"/>
      <c r="E7" s="454"/>
    </row>
    <row r="8" spans="1:5" x14ac:dyDescent="0.25">
      <c r="B8" s="450" t="s">
        <v>41</v>
      </c>
      <c r="C8" s="447">
        <v>0</v>
      </c>
      <c r="D8" s="448"/>
      <c r="E8" s="449">
        <v>0</v>
      </c>
    </row>
    <row r="9" spans="1:5" x14ac:dyDescent="0.25">
      <c r="B9" s="450" t="s">
        <v>204</v>
      </c>
      <c r="C9" s="447">
        <v>1.5865506680199999</v>
      </c>
      <c r="D9" s="448">
        <v>21.940651708715233</v>
      </c>
      <c r="E9" s="449">
        <v>0.35140465915361796</v>
      </c>
    </row>
    <row r="10" spans="1:5" x14ac:dyDescent="0.25">
      <c r="B10" s="450" t="s">
        <v>205</v>
      </c>
      <c r="C10" s="447">
        <v>15.387</v>
      </c>
      <c r="D10" s="448">
        <v>363.51598416320212</v>
      </c>
      <c r="E10" s="449">
        <v>7.1294297848638832E-2</v>
      </c>
    </row>
    <row r="11" spans="1:5" ht="19.5" customHeight="1" x14ac:dyDescent="0.25">
      <c r="B11" s="451" t="s">
        <v>206</v>
      </c>
      <c r="C11" s="452">
        <f>SUM(C8:C10)</f>
        <v>16.97355066802</v>
      </c>
      <c r="D11" s="453"/>
      <c r="E11" s="454"/>
    </row>
    <row r="12" spans="1:5" x14ac:dyDescent="0.25">
      <c r="B12" s="450" t="s">
        <v>207</v>
      </c>
      <c r="C12" s="455">
        <v>86.542000000000002</v>
      </c>
      <c r="D12" s="456">
        <v>12.533792041606834</v>
      </c>
      <c r="E12" s="457">
        <v>8.7224713878315097E-2</v>
      </c>
    </row>
    <row r="13" spans="1:5" x14ac:dyDescent="0.25">
      <c r="B13" s="450" t="s">
        <v>132</v>
      </c>
      <c r="C13" s="455">
        <v>14.828521271129999</v>
      </c>
      <c r="D13" s="456">
        <v>50.503999129675606</v>
      </c>
      <c r="E13" s="457">
        <v>0.15099406524062675</v>
      </c>
    </row>
    <row r="14" spans="1:5" x14ac:dyDescent="0.25">
      <c r="B14" s="450" t="s">
        <v>208</v>
      </c>
      <c r="C14" s="455">
        <v>18.094116127979998</v>
      </c>
      <c r="D14" s="456">
        <v>97.769141397743653</v>
      </c>
      <c r="E14" s="457">
        <v>5.5780750539587087E-2</v>
      </c>
    </row>
    <row r="15" spans="1:5" x14ac:dyDescent="0.25">
      <c r="B15" s="450" t="s">
        <v>209</v>
      </c>
      <c r="C15" s="455">
        <v>33.561073000000007</v>
      </c>
      <c r="D15" s="456">
        <v>104.93851349729435</v>
      </c>
      <c r="E15" s="457">
        <v>8.3709560011517636E-2</v>
      </c>
    </row>
    <row r="16" spans="1:5" x14ac:dyDescent="0.25">
      <c r="B16" s="450" t="s">
        <v>210</v>
      </c>
      <c r="C16" s="455">
        <v>1.7954871699999999</v>
      </c>
      <c r="D16" s="456">
        <v>81.859396424670138</v>
      </c>
      <c r="E16" s="457">
        <v>0.12098032585805463</v>
      </c>
    </row>
    <row r="17" spans="2:5" x14ac:dyDescent="0.25">
      <c r="B17" s="458" t="s">
        <v>211</v>
      </c>
      <c r="C17" s="455">
        <v>5.5035020824036609</v>
      </c>
      <c r="D17" s="456">
        <v>177.41002940254259</v>
      </c>
      <c r="E17" s="457">
        <v>6.7478527824377466E-2</v>
      </c>
    </row>
    <row r="18" spans="2:5" x14ac:dyDescent="0.25">
      <c r="B18" s="450" t="s">
        <v>212</v>
      </c>
      <c r="C18" s="455">
        <v>0.22645065606000001</v>
      </c>
      <c r="D18" s="456">
        <v>3.4585666080220996</v>
      </c>
      <c r="E18" s="457">
        <v>4.0501690226965703E-2</v>
      </c>
    </row>
    <row r="19" spans="2:5" ht="19.5" customHeight="1" x14ac:dyDescent="0.25">
      <c r="B19" s="459" t="s">
        <v>213</v>
      </c>
      <c r="C19" s="460">
        <f>SUM(C12:C18)</f>
        <v>160.55115030757366</v>
      </c>
      <c r="D19" s="461"/>
      <c r="E19" s="462"/>
    </row>
    <row r="20" spans="2:5" ht="19.5" customHeight="1" thickBot="1" x14ac:dyDescent="0.3">
      <c r="B20" s="463" t="s">
        <v>214</v>
      </c>
      <c r="C20" s="464">
        <f>C7+C11+C19</f>
        <v>180.37673930959366</v>
      </c>
      <c r="D20" s="465"/>
      <c r="E20" s="466">
        <v>9.1960041911920865E-2</v>
      </c>
    </row>
    <row r="21" spans="2:5" ht="16.5" thickBot="1" x14ac:dyDescent="0.3">
      <c r="B21" s="467"/>
      <c r="C21" s="468"/>
      <c r="D21" s="469"/>
      <c r="E21" s="469"/>
    </row>
    <row r="22" spans="2:5" ht="19.5" customHeight="1" thickBot="1" x14ac:dyDescent="0.3">
      <c r="B22" s="470" t="s">
        <v>215</v>
      </c>
      <c r="C22" s="471">
        <v>26.033753440079998</v>
      </c>
      <c r="D22" s="472"/>
      <c r="E22" s="473">
        <v>-1.0123443342965877E-2</v>
      </c>
    </row>
    <row r="23" spans="2:5" x14ac:dyDescent="0.25">
      <c r="B23" s="474"/>
      <c r="C23" s="475"/>
      <c r="D23" s="476"/>
      <c r="E23" s="476"/>
    </row>
  </sheetData>
  <hyperlinks>
    <hyperlink ref="A2" location="SOMMAIRE!A1" display="Retour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
  <sheetViews>
    <sheetView workbookViewId="0">
      <selection activeCell="A2" sqref="A2:B2"/>
    </sheetView>
  </sheetViews>
  <sheetFormatPr baseColWidth="10" defaultColWidth="11.42578125" defaultRowHeight="15" x14ac:dyDescent="0.2"/>
  <cols>
    <col min="1" max="1" width="26.7109375" style="478" customWidth="1"/>
    <col min="2" max="5" width="27.28515625" style="478" customWidth="1"/>
    <col min="6" max="16384" width="11.42578125" style="478"/>
  </cols>
  <sheetData>
    <row r="1" spans="1:5" ht="15.75" x14ac:dyDescent="0.2">
      <c r="A1" s="477" t="s">
        <v>369</v>
      </c>
    </row>
    <row r="2" spans="1:5" ht="15.75" x14ac:dyDescent="0.25">
      <c r="A2" s="389" t="s">
        <v>379</v>
      </c>
      <c r="B2" s="3"/>
    </row>
    <row r="3" spans="1:5" ht="15.75" thickBot="1" x14ac:dyDescent="0.25">
      <c r="A3" s="479"/>
    </row>
    <row r="4" spans="1:5" ht="48" thickBot="1" x14ac:dyDescent="0.25">
      <c r="B4" s="445" t="s">
        <v>216</v>
      </c>
      <c r="C4" s="480" t="s">
        <v>217</v>
      </c>
      <c r="D4" s="480" t="s">
        <v>218</v>
      </c>
      <c r="E4" s="480" t="s">
        <v>219</v>
      </c>
    </row>
    <row r="5" spans="1:5" ht="15.75" x14ac:dyDescent="0.2">
      <c r="B5" s="481" t="s">
        <v>220</v>
      </c>
      <c r="C5" s="482">
        <v>29.668759999999999</v>
      </c>
      <c r="D5" s="482">
        <v>33.025030000000001</v>
      </c>
      <c r="E5" s="482">
        <v>41.948120000000003</v>
      </c>
    </row>
    <row r="6" spans="1:5" ht="15.75" x14ac:dyDescent="0.2">
      <c r="B6" s="483" t="s">
        <v>221</v>
      </c>
      <c r="C6" s="484">
        <v>5.3986482819999999</v>
      </c>
      <c r="D6" s="484">
        <v>5.9685406959999998</v>
      </c>
      <c r="E6" s="484">
        <v>7.6991874889999998</v>
      </c>
    </row>
    <row r="7" spans="1:5" ht="16.5" thickBot="1" x14ac:dyDescent="0.25">
      <c r="B7" s="485" t="s">
        <v>222</v>
      </c>
      <c r="C7" s="486">
        <f>C5+C6</f>
        <v>35.067408282000002</v>
      </c>
      <c r="D7" s="486">
        <f t="shared" ref="D7:E7" si="0">D5+D6</f>
        <v>38.993570695999999</v>
      </c>
      <c r="E7" s="486">
        <f t="shared" si="0"/>
        <v>49.647307488999999</v>
      </c>
    </row>
    <row r="9" spans="1:5" ht="15.75" x14ac:dyDescent="0.2">
      <c r="B9" s="487"/>
    </row>
  </sheetData>
  <hyperlinks>
    <hyperlink ref="A2" location="SOMMAIRE!A1" display="Retour sommair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30"/>
  <sheetViews>
    <sheetView workbookViewId="0">
      <selection activeCell="A2" sqref="A2:B2"/>
    </sheetView>
  </sheetViews>
  <sheetFormatPr baseColWidth="10" defaultColWidth="10.85546875" defaultRowHeight="15" x14ac:dyDescent="0.25"/>
  <cols>
    <col min="1" max="1" width="10.85546875" style="2"/>
    <col min="2" max="2" width="17.42578125" style="2" customWidth="1"/>
    <col min="3" max="3" width="27.42578125" style="2" customWidth="1"/>
    <col min="4" max="16384" width="10.85546875" style="2"/>
  </cols>
  <sheetData>
    <row r="1" spans="1:76" ht="15.75" x14ac:dyDescent="0.25">
      <c r="A1" s="1" t="s">
        <v>329</v>
      </c>
    </row>
    <row r="2" spans="1:76" ht="15.75" x14ac:dyDescent="0.25">
      <c r="A2" s="389" t="s">
        <v>379</v>
      </c>
      <c r="B2" s="3"/>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row>
    <row r="3" spans="1:76" customFormat="1" ht="15.75" thickBot="1" x14ac:dyDescent="0.3">
      <c r="C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row>
    <row r="4" spans="1:76" customFormat="1" ht="15.75" thickBot="1" x14ac:dyDescent="0.3">
      <c r="B4" s="488"/>
      <c r="C4" s="489"/>
      <c r="D4" s="45">
        <v>2000</v>
      </c>
      <c r="E4" s="490">
        <v>2001</v>
      </c>
      <c r="F4" s="490">
        <v>2002</v>
      </c>
      <c r="G4" s="490">
        <v>2003</v>
      </c>
      <c r="H4" s="490">
        <v>2004</v>
      </c>
      <c r="I4" s="490">
        <v>2005</v>
      </c>
      <c r="J4" s="490">
        <v>2006</v>
      </c>
      <c r="K4" s="490">
        <v>2007</v>
      </c>
      <c r="L4" s="490">
        <v>2008</v>
      </c>
      <c r="M4" s="490">
        <v>2009</v>
      </c>
      <c r="N4" s="490">
        <v>2010</v>
      </c>
      <c r="O4" s="490">
        <v>2011</v>
      </c>
      <c r="P4" s="490">
        <v>2012</v>
      </c>
      <c r="Q4" s="490">
        <v>2013</v>
      </c>
      <c r="R4" s="490">
        <v>2014</v>
      </c>
      <c r="S4" s="490">
        <v>2015</v>
      </c>
      <c r="T4" s="490">
        <v>2016</v>
      </c>
      <c r="U4" s="490">
        <v>2017</v>
      </c>
      <c r="V4" s="490">
        <v>2018</v>
      </c>
      <c r="W4" s="490">
        <v>2019</v>
      </c>
      <c r="X4" s="490">
        <v>2020</v>
      </c>
      <c r="Y4" s="490">
        <v>2021</v>
      </c>
      <c r="Z4" s="490">
        <v>2022</v>
      </c>
      <c r="AA4" s="490">
        <v>2023</v>
      </c>
      <c r="AB4" s="490">
        <v>2024</v>
      </c>
      <c r="AC4" s="490">
        <v>2025</v>
      </c>
      <c r="AD4" s="490">
        <v>2026</v>
      </c>
      <c r="AE4" s="490">
        <v>2027</v>
      </c>
      <c r="AF4" s="490">
        <v>2028</v>
      </c>
      <c r="AG4" s="490">
        <v>2029</v>
      </c>
      <c r="AH4" s="490">
        <v>2030</v>
      </c>
      <c r="AI4" s="490">
        <v>2031</v>
      </c>
      <c r="AJ4" s="490">
        <v>2032</v>
      </c>
      <c r="AK4" s="490">
        <v>2033</v>
      </c>
      <c r="AL4" s="490">
        <v>2034</v>
      </c>
      <c r="AM4" s="490">
        <v>2035</v>
      </c>
      <c r="AN4" s="490">
        <v>2036</v>
      </c>
      <c r="AO4" s="490">
        <v>2037</v>
      </c>
      <c r="AP4" s="490">
        <v>2038</v>
      </c>
      <c r="AQ4" s="490">
        <v>2039</v>
      </c>
      <c r="AR4" s="490">
        <v>2040</v>
      </c>
      <c r="AS4" s="490">
        <v>2041</v>
      </c>
      <c r="AT4" s="490">
        <v>2042</v>
      </c>
      <c r="AU4" s="490">
        <v>2043</v>
      </c>
      <c r="AV4" s="490">
        <v>2044</v>
      </c>
      <c r="AW4" s="490">
        <v>2045</v>
      </c>
      <c r="AX4" s="490">
        <v>2046</v>
      </c>
      <c r="AY4" s="490">
        <v>2047</v>
      </c>
      <c r="AZ4" s="490">
        <v>2048</v>
      </c>
      <c r="BA4" s="490">
        <v>2049</v>
      </c>
      <c r="BB4" s="490">
        <v>2050</v>
      </c>
      <c r="BC4" s="490">
        <v>2051</v>
      </c>
      <c r="BD4" s="490">
        <v>2052</v>
      </c>
      <c r="BE4" s="490">
        <v>2053</v>
      </c>
      <c r="BF4" s="490">
        <v>2054</v>
      </c>
      <c r="BG4" s="490">
        <v>2055</v>
      </c>
      <c r="BH4" s="490">
        <v>2056</v>
      </c>
      <c r="BI4" s="490">
        <v>2057</v>
      </c>
      <c r="BJ4" s="490">
        <v>2058</v>
      </c>
      <c r="BK4" s="490">
        <v>2059</v>
      </c>
      <c r="BL4" s="490">
        <v>2060</v>
      </c>
      <c r="BM4" s="490">
        <v>2061</v>
      </c>
      <c r="BN4" s="490">
        <v>2062</v>
      </c>
      <c r="BO4" s="490">
        <v>2063</v>
      </c>
      <c r="BP4" s="490">
        <v>2064</v>
      </c>
      <c r="BQ4" s="490">
        <v>2065</v>
      </c>
      <c r="BR4" s="490">
        <v>2066</v>
      </c>
      <c r="BS4" s="490">
        <v>2067</v>
      </c>
      <c r="BT4" s="490">
        <v>2068</v>
      </c>
      <c r="BU4" s="490">
        <v>2069</v>
      </c>
      <c r="BV4" s="46">
        <v>2070</v>
      </c>
    </row>
    <row r="5" spans="1:76" customFormat="1" ht="15" customHeight="1" x14ac:dyDescent="0.25">
      <c r="B5" s="846" t="s">
        <v>223</v>
      </c>
      <c r="C5" s="98" t="s">
        <v>19</v>
      </c>
      <c r="D5" s="491"/>
      <c r="E5" s="492"/>
      <c r="F5" s="492">
        <v>0.11674965211149323</v>
      </c>
      <c r="G5" s="492">
        <v>0.11789391797648244</v>
      </c>
      <c r="H5" s="492">
        <v>0.11879445549318751</v>
      </c>
      <c r="I5" s="492">
        <v>0.12080131604057782</v>
      </c>
      <c r="J5" s="492">
        <v>0.12109156895465158</v>
      </c>
      <c r="K5" s="492">
        <v>0.12251119731123171</v>
      </c>
      <c r="L5" s="492">
        <v>0.12376627463691038</v>
      </c>
      <c r="M5" s="492">
        <v>0.13257657953902008</v>
      </c>
      <c r="N5" s="492">
        <v>0.13295947043542811</v>
      </c>
      <c r="O5" s="492">
        <v>0.13458290331420281</v>
      </c>
      <c r="P5" s="492">
        <v>0.13737798361532785</v>
      </c>
      <c r="Q5" s="492">
        <v>0.13925992573944154</v>
      </c>
      <c r="R5" s="492">
        <v>0.14117995900566149</v>
      </c>
      <c r="S5" s="492">
        <v>0.14000653219869189</v>
      </c>
      <c r="T5" s="492">
        <v>0.139992144215523</v>
      </c>
      <c r="U5" s="492">
        <v>0.13882109234332179</v>
      </c>
      <c r="V5" s="492">
        <v>0.13853197637631307</v>
      </c>
      <c r="W5" s="492">
        <v>0.13671266394215612</v>
      </c>
      <c r="X5" s="492">
        <v>0.14700208881749402</v>
      </c>
      <c r="Y5" s="492">
        <v>0.13800068808161342</v>
      </c>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3"/>
    </row>
    <row r="6" spans="1:76" customFormat="1" ht="15" customHeight="1" x14ac:dyDescent="0.25">
      <c r="B6" s="910"/>
      <c r="C6" s="494" t="s">
        <v>224</v>
      </c>
      <c r="D6" s="495"/>
      <c r="E6" s="496"/>
      <c r="F6" s="496"/>
      <c r="G6" s="496"/>
      <c r="H6" s="496"/>
      <c r="I6" s="496"/>
      <c r="J6" s="496"/>
      <c r="K6" s="496"/>
      <c r="L6" s="496"/>
      <c r="M6" s="496"/>
      <c r="N6" s="496"/>
      <c r="O6" s="496"/>
      <c r="P6" s="496"/>
      <c r="Q6" s="496"/>
      <c r="R6" s="496"/>
      <c r="S6" s="496"/>
      <c r="T6" s="496"/>
      <c r="U6" s="496"/>
      <c r="V6" s="496"/>
      <c r="W6" s="496"/>
      <c r="X6" s="496"/>
      <c r="Y6" s="496">
        <v>0.13800068808161342</v>
      </c>
      <c r="Z6" s="496">
        <v>0.13697547031967333</v>
      </c>
      <c r="AA6" s="496">
        <v>0.1372195291113352</v>
      </c>
      <c r="AB6" s="496">
        <v>0.1393808174061546</v>
      </c>
      <c r="AC6" s="496">
        <v>0.13974960700479291</v>
      </c>
      <c r="AD6" s="496">
        <v>0.13955054549082907</v>
      </c>
      <c r="AE6" s="496">
        <v>0.13918732011547844</v>
      </c>
      <c r="AF6" s="496">
        <v>0.14007645491028128</v>
      </c>
      <c r="AG6" s="496">
        <v>0.14154454012363324</v>
      </c>
      <c r="AH6" s="496">
        <v>0.14281624686383806</v>
      </c>
      <c r="AI6" s="496">
        <v>0.14389337366268048</v>
      </c>
      <c r="AJ6" s="496">
        <v>0.14471219683589054</v>
      </c>
      <c r="AK6" s="496">
        <v>0.14490106630252567</v>
      </c>
      <c r="AL6" s="496">
        <v>0.14487154024148227</v>
      </c>
      <c r="AM6" s="496">
        <v>0.14463901928223211</v>
      </c>
      <c r="AN6" s="496">
        <v>0.14429057636840781</v>
      </c>
      <c r="AO6" s="496">
        <v>0.14394290506072566</v>
      </c>
      <c r="AP6" s="496">
        <v>0.14351212635314106</v>
      </c>
      <c r="AQ6" s="496">
        <v>0.14310638277280802</v>
      </c>
      <c r="AR6" s="496">
        <v>0.14286954261193044</v>
      </c>
      <c r="AS6" s="496">
        <v>0.14265617151288884</v>
      </c>
      <c r="AT6" s="496">
        <v>0.14252417545634569</v>
      </c>
      <c r="AU6" s="496">
        <v>0.14246217810585485</v>
      </c>
      <c r="AV6" s="496">
        <v>0.14234013635323062</v>
      </c>
      <c r="AW6" s="496">
        <v>0.1421001138919526</v>
      </c>
      <c r="AX6" s="496">
        <v>0.14187374122005117</v>
      </c>
      <c r="AY6" s="496">
        <v>0.14168290123668523</v>
      </c>
      <c r="AZ6" s="496">
        <v>0.14150561730774516</v>
      </c>
      <c r="BA6" s="496">
        <v>0.1413148815110952</v>
      </c>
      <c r="BB6" s="496">
        <v>0.14112452631606451</v>
      </c>
      <c r="BC6" s="496">
        <v>0.14090052218018545</v>
      </c>
      <c r="BD6" s="496">
        <v>0.14062081890545544</v>
      </c>
      <c r="BE6" s="496">
        <v>0.14031311993044498</v>
      </c>
      <c r="BF6" s="496">
        <v>0.14001741888401892</v>
      </c>
      <c r="BG6" s="496">
        <v>0.13962597410557284</v>
      </c>
      <c r="BH6" s="496">
        <v>0.13925715748137468</v>
      </c>
      <c r="BI6" s="496">
        <v>0.13887011357977755</v>
      </c>
      <c r="BJ6" s="496">
        <v>0.1385381389302538</v>
      </c>
      <c r="BK6" s="496">
        <v>0.13826890226373162</v>
      </c>
      <c r="BL6" s="496">
        <v>0.13802174757482383</v>
      </c>
      <c r="BM6" s="496">
        <v>0.13778051478091929</v>
      </c>
      <c r="BN6" s="496">
        <v>0.13755455242409137</v>
      </c>
      <c r="BO6" s="496">
        <v>0.1373483488015757</v>
      </c>
      <c r="BP6" s="496">
        <v>0.13719050948782044</v>
      </c>
      <c r="BQ6" s="496">
        <v>0.13707966773038543</v>
      </c>
      <c r="BR6" s="496">
        <v>0.13702419651601958</v>
      </c>
      <c r="BS6" s="496">
        <v>0.13701671823498218</v>
      </c>
      <c r="BT6" s="496">
        <v>0.13706013334018646</v>
      </c>
      <c r="BU6" s="496">
        <v>0.13715797536056087</v>
      </c>
      <c r="BV6" s="497">
        <v>0.13727410767200546</v>
      </c>
    </row>
    <row r="7" spans="1:76" customFormat="1" x14ac:dyDescent="0.25">
      <c r="B7" s="847"/>
      <c r="C7" s="498" t="s">
        <v>225</v>
      </c>
      <c r="D7" s="499"/>
      <c r="E7" s="500"/>
      <c r="F7" s="500"/>
      <c r="G7" s="500"/>
      <c r="H7" s="500"/>
      <c r="I7" s="500"/>
      <c r="J7" s="500"/>
      <c r="K7" s="500"/>
      <c r="L7" s="500"/>
      <c r="M7" s="500"/>
      <c r="N7" s="500"/>
      <c r="O7" s="500"/>
      <c r="P7" s="500"/>
      <c r="Q7" s="500"/>
      <c r="R7" s="500"/>
      <c r="S7" s="500"/>
      <c r="T7" s="500"/>
      <c r="U7" s="500"/>
      <c r="V7" s="500"/>
      <c r="W7" s="500"/>
      <c r="X7" s="500"/>
      <c r="Y7" s="500">
        <f t="shared" ref="Y7:Z9" si="0">Y6</f>
        <v>0.13800068808161342</v>
      </c>
      <c r="Z7" s="500">
        <f t="shared" si="0"/>
        <v>0.13697547031967333</v>
      </c>
      <c r="AA7" s="500">
        <v>0.13696189192382358</v>
      </c>
      <c r="AB7" s="500">
        <v>0.13929947878880952</v>
      </c>
      <c r="AC7" s="500">
        <v>0.13974582894862025</v>
      </c>
      <c r="AD7" s="500">
        <v>0.13976839650968909</v>
      </c>
      <c r="AE7" s="500">
        <v>0.13948593927016506</v>
      </c>
      <c r="AF7" s="500">
        <v>0.1405520328962899</v>
      </c>
      <c r="AG7" s="500">
        <v>0.14205641744960257</v>
      </c>
      <c r="AH7" s="500">
        <v>0.14374859838884005</v>
      </c>
      <c r="AI7" s="500">
        <v>0.14501738057448016</v>
      </c>
      <c r="AJ7" s="500">
        <v>0.14613410258398532</v>
      </c>
      <c r="AK7" s="500">
        <v>0.14669434899592598</v>
      </c>
      <c r="AL7" s="500">
        <v>0.14707418229114083</v>
      </c>
      <c r="AM7" s="500">
        <v>0.14741282446358925</v>
      </c>
      <c r="AN7" s="500">
        <v>0.14720102442248398</v>
      </c>
      <c r="AO7" s="500">
        <v>0.14697424622591634</v>
      </c>
      <c r="AP7" s="500">
        <v>0.14655203419218807</v>
      </c>
      <c r="AQ7" s="500">
        <v>0.14638597280749127</v>
      </c>
      <c r="AR7" s="500">
        <v>0.14648577636175958</v>
      </c>
      <c r="AS7" s="500">
        <v>0.14659492501876759</v>
      </c>
      <c r="AT7" s="500">
        <v>0.14648225153155384</v>
      </c>
      <c r="AU7" s="500">
        <v>0.14648934485618065</v>
      </c>
      <c r="AV7" s="500">
        <v>0.14644834635795762</v>
      </c>
      <c r="AW7" s="500">
        <v>0.14659411459403543</v>
      </c>
      <c r="AX7" s="500">
        <v>0.14638913053974192</v>
      </c>
      <c r="AY7" s="500">
        <v>0.14636009572194997</v>
      </c>
      <c r="AZ7" s="500">
        <v>0.14660711224779771</v>
      </c>
      <c r="BA7" s="500">
        <v>0.14670685811358611</v>
      </c>
      <c r="BB7" s="500">
        <v>0.14665142833313075</v>
      </c>
      <c r="BC7" s="500">
        <v>0.14643544813666479</v>
      </c>
      <c r="BD7" s="500">
        <v>0.14667663762030439</v>
      </c>
      <c r="BE7" s="500">
        <v>0.14687674320198599</v>
      </c>
      <c r="BF7" s="500">
        <v>0.14728559443691</v>
      </c>
      <c r="BG7" s="500">
        <v>0.1469964087325471</v>
      </c>
      <c r="BH7" s="500">
        <v>0.14700476028224044</v>
      </c>
      <c r="BI7" s="500">
        <v>0.14685533603441464</v>
      </c>
      <c r="BJ7" s="500">
        <v>0.14686651134319365</v>
      </c>
      <c r="BK7" s="500">
        <v>0.14688915305384517</v>
      </c>
      <c r="BL7" s="500">
        <v>0.14700595488732154</v>
      </c>
      <c r="BM7" s="500">
        <v>0.14695405538043918</v>
      </c>
      <c r="BN7" s="500">
        <v>0.14717983331364179</v>
      </c>
      <c r="BO7" s="500">
        <v>0.1475690293161683</v>
      </c>
      <c r="BP7" s="500">
        <v>0.14766553599352586</v>
      </c>
      <c r="BQ7" s="500">
        <v>0.1470837014218894</v>
      </c>
      <c r="BR7" s="500">
        <v>0.14725179148589382</v>
      </c>
      <c r="BS7" s="500">
        <v>0.14776710522392558</v>
      </c>
      <c r="BT7" s="500">
        <v>0.14775409698494654</v>
      </c>
      <c r="BU7" s="500">
        <v>0.14795358671957848</v>
      </c>
      <c r="BV7" s="501">
        <v>0.14830314232406089</v>
      </c>
      <c r="BW7" s="5">
        <f>BV7-BV$6</f>
        <v>1.1029034652055431E-2</v>
      </c>
    </row>
    <row r="8" spans="1:76" customFormat="1" x14ac:dyDescent="0.25">
      <c r="B8" s="847"/>
      <c r="C8" s="498" t="s">
        <v>226</v>
      </c>
      <c r="D8" s="499"/>
      <c r="E8" s="500"/>
      <c r="F8" s="500"/>
      <c r="G8" s="500"/>
      <c r="H8" s="500"/>
      <c r="I8" s="500"/>
      <c r="J8" s="500"/>
      <c r="K8" s="500"/>
      <c r="L8" s="500"/>
      <c r="M8" s="500"/>
      <c r="N8" s="500"/>
      <c r="O8" s="500"/>
      <c r="P8" s="500"/>
      <c r="Q8" s="500"/>
      <c r="R8" s="500"/>
      <c r="S8" s="500"/>
      <c r="T8" s="500"/>
      <c r="U8" s="500"/>
      <c r="V8" s="500"/>
      <c r="W8" s="500"/>
      <c r="X8" s="500"/>
      <c r="Y8" s="500">
        <f t="shared" si="0"/>
        <v>0.13800068808161342</v>
      </c>
      <c r="Z8" s="500">
        <f t="shared" si="0"/>
        <v>0.13697547031967333</v>
      </c>
      <c r="AA8" s="500">
        <v>0.13721555148041212</v>
      </c>
      <c r="AB8" s="500">
        <v>0.13924088896297779</v>
      </c>
      <c r="AC8" s="500">
        <v>0.1396652956425804</v>
      </c>
      <c r="AD8" s="500">
        <v>0.13949390419561594</v>
      </c>
      <c r="AE8" s="500">
        <v>0.13934273317250237</v>
      </c>
      <c r="AF8" s="500">
        <v>0.14036991795026221</v>
      </c>
      <c r="AG8" s="500">
        <v>0.14174878135157529</v>
      </c>
      <c r="AH8" s="500">
        <v>0.14313318341749826</v>
      </c>
      <c r="AI8" s="500">
        <v>0.14393047543772838</v>
      </c>
      <c r="AJ8" s="500">
        <v>0.14484429608834545</v>
      </c>
      <c r="AK8" s="500">
        <v>0.14494746815482748</v>
      </c>
      <c r="AL8" s="500">
        <v>0.14505135354776885</v>
      </c>
      <c r="AM8" s="500">
        <v>0.1452150144962113</v>
      </c>
      <c r="AN8" s="500">
        <v>0.14468001780317902</v>
      </c>
      <c r="AO8" s="500">
        <v>0.14422944030689877</v>
      </c>
      <c r="AP8" s="500">
        <v>0.14421579044543897</v>
      </c>
      <c r="AQ8" s="500">
        <v>0.14389751193383876</v>
      </c>
      <c r="AR8" s="500">
        <v>0.14354321525023872</v>
      </c>
      <c r="AS8" s="500">
        <v>0.14328374059112522</v>
      </c>
      <c r="AT8" s="500">
        <v>0.14326957557428208</v>
      </c>
      <c r="AU8" s="500">
        <v>0.14338291459140762</v>
      </c>
      <c r="AV8" s="500">
        <v>0.14357642985770078</v>
      </c>
      <c r="AW8" s="500">
        <v>0.14318512797859548</v>
      </c>
      <c r="AX8" s="500">
        <v>0.14331397244040861</v>
      </c>
      <c r="AY8" s="500">
        <v>0.1436652747503708</v>
      </c>
      <c r="AZ8" s="500">
        <v>0.14387318241334515</v>
      </c>
      <c r="BA8" s="500">
        <v>0.14344671511821772</v>
      </c>
      <c r="BB8" s="500">
        <v>0.14360221992568559</v>
      </c>
      <c r="BC8" s="500">
        <v>0.14377079443919713</v>
      </c>
      <c r="BD8" s="500">
        <v>0.14361412509422378</v>
      </c>
      <c r="BE8" s="500">
        <v>0.14348881840435398</v>
      </c>
      <c r="BF8" s="500">
        <v>0.14343464281978513</v>
      </c>
      <c r="BG8" s="500">
        <v>0.14323312803647517</v>
      </c>
      <c r="BH8" s="500">
        <v>0.14302379338622803</v>
      </c>
      <c r="BI8" s="500">
        <v>0.1428487936706766</v>
      </c>
      <c r="BJ8" s="500">
        <v>0.14240107926602669</v>
      </c>
      <c r="BK8" s="500">
        <v>0.14270244646354857</v>
      </c>
      <c r="BL8" s="500">
        <v>0.14256575833546981</v>
      </c>
      <c r="BM8" s="500">
        <v>0.14276038108169845</v>
      </c>
      <c r="BN8" s="500">
        <v>0.14253901816551454</v>
      </c>
      <c r="BO8" s="500">
        <v>0.14212163941580308</v>
      </c>
      <c r="BP8" s="500">
        <v>0.14192807424788778</v>
      </c>
      <c r="BQ8" s="500">
        <v>0.14238039311055509</v>
      </c>
      <c r="BR8" s="500">
        <v>0.14251862764448159</v>
      </c>
      <c r="BS8" s="500">
        <v>0.14288862000750122</v>
      </c>
      <c r="BT8" s="500">
        <v>0.14335353110406424</v>
      </c>
      <c r="BU8" s="500">
        <v>0.14409514922560754</v>
      </c>
      <c r="BV8" s="501">
        <v>0.14475602247580047</v>
      </c>
      <c r="BW8" s="5">
        <f t="shared" ref="BW8:BW9" si="1">BV8-BV$6</f>
        <v>7.481914803795009E-3</v>
      </c>
    </row>
    <row r="9" spans="1:76" customFormat="1" ht="15.75" thickBot="1" x14ac:dyDescent="0.3">
      <c r="B9" s="848"/>
      <c r="C9" s="502" t="s">
        <v>227</v>
      </c>
      <c r="D9" s="503"/>
      <c r="E9" s="504"/>
      <c r="F9" s="504"/>
      <c r="G9" s="504"/>
      <c r="H9" s="504"/>
      <c r="I9" s="504"/>
      <c r="J9" s="504"/>
      <c r="K9" s="504"/>
      <c r="L9" s="504"/>
      <c r="M9" s="504"/>
      <c r="N9" s="504"/>
      <c r="O9" s="504"/>
      <c r="P9" s="504"/>
      <c r="Q9" s="504"/>
      <c r="R9" s="504"/>
      <c r="S9" s="504"/>
      <c r="T9" s="504"/>
      <c r="U9" s="504"/>
      <c r="V9" s="504"/>
      <c r="W9" s="504"/>
      <c r="X9" s="504"/>
      <c r="Y9" s="504">
        <f t="shared" si="0"/>
        <v>0.13800068808161342</v>
      </c>
      <c r="Z9" s="504">
        <f t="shared" si="0"/>
        <v>0.13697547031967333</v>
      </c>
      <c r="AA9" s="504">
        <v>0.13744064432332764</v>
      </c>
      <c r="AB9" s="504">
        <f t="shared" ref="AB9" si="2">AB8</f>
        <v>0.13924088896297779</v>
      </c>
      <c r="AC9" s="504">
        <v>0.14107797798556029</v>
      </c>
      <c r="AD9" s="504">
        <v>0.14122871333971274</v>
      </c>
      <c r="AE9" s="504">
        <v>0.14113448640097703</v>
      </c>
      <c r="AF9" s="504">
        <v>0.14205020137278832</v>
      </c>
      <c r="AG9" s="504">
        <v>0.14364412522211756</v>
      </c>
      <c r="AH9" s="504">
        <v>0.14510166102174266</v>
      </c>
      <c r="AI9" s="504">
        <v>0.14597815011718215</v>
      </c>
      <c r="AJ9" s="504">
        <v>0.14719536973607616</v>
      </c>
      <c r="AK9" s="504">
        <v>0.14778067663976616</v>
      </c>
      <c r="AL9" s="504">
        <v>0.14798112285639634</v>
      </c>
      <c r="AM9" s="504">
        <v>0.14797898113657768</v>
      </c>
      <c r="AN9" s="504">
        <v>0.14776674330086376</v>
      </c>
      <c r="AO9" s="504">
        <v>0.14781934751022105</v>
      </c>
      <c r="AP9" s="504">
        <v>0.14769883899117434</v>
      </c>
      <c r="AQ9" s="504">
        <v>0.14760509695372798</v>
      </c>
      <c r="AR9" s="504">
        <v>0.14729748791283795</v>
      </c>
      <c r="AS9" s="504">
        <v>0.14708375969149454</v>
      </c>
      <c r="AT9" s="504">
        <v>0.14682976724116767</v>
      </c>
      <c r="AU9" s="504">
        <v>0.14672089460623786</v>
      </c>
      <c r="AV9" s="504">
        <v>0.14672020497708541</v>
      </c>
      <c r="AW9" s="504">
        <v>0.14614013021791436</v>
      </c>
      <c r="AX9" s="504">
        <v>0.14599544675735124</v>
      </c>
      <c r="AY9" s="504">
        <v>0.14626769682818822</v>
      </c>
      <c r="AZ9" s="504">
        <v>0.14642332026906502</v>
      </c>
      <c r="BA9" s="504">
        <v>0.14638935994859523</v>
      </c>
      <c r="BB9" s="504">
        <v>0.14656129008382551</v>
      </c>
      <c r="BC9" s="504">
        <v>0.14661231681310488</v>
      </c>
      <c r="BD9" s="504">
        <v>0.14622039303671153</v>
      </c>
      <c r="BE9" s="504">
        <v>0.14593003233463994</v>
      </c>
      <c r="BF9" s="504">
        <v>0.1456003916643378</v>
      </c>
      <c r="BG9" s="504">
        <v>0.14540954083499999</v>
      </c>
      <c r="BH9" s="504">
        <v>0.14508185996631784</v>
      </c>
      <c r="BI9" s="504">
        <v>0.14484202784459574</v>
      </c>
      <c r="BJ9" s="504">
        <v>0.14411133769372286</v>
      </c>
      <c r="BK9" s="504">
        <v>0.14433462959442325</v>
      </c>
      <c r="BL9" s="504">
        <v>0.14411692002755097</v>
      </c>
      <c r="BM9" s="504">
        <v>0.14425310386380169</v>
      </c>
      <c r="BN9" s="504">
        <v>0.14407111383413934</v>
      </c>
      <c r="BO9" s="504">
        <v>0.1434180657176431</v>
      </c>
      <c r="BP9" s="504">
        <v>0.14294944853659469</v>
      </c>
      <c r="BQ9" s="504">
        <v>0.14332875725013886</v>
      </c>
      <c r="BR9" s="504">
        <v>0.14323374274680109</v>
      </c>
      <c r="BS9" s="504">
        <v>0.14344418592817232</v>
      </c>
      <c r="BT9" s="504">
        <v>0.14360910548275635</v>
      </c>
      <c r="BU9" s="504">
        <v>0.14407304283032757</v>
      </c>
      <c r="BV9" s="505">
        <v>0.14428285628510709</v>
      </c>
      <c r="BW9" s="5">
        <f t="shared" si="1"/>
        <v>7.0087486131016341E-3</v>
      </c>
    </row>
    <row r="10" spans="1:76" x14ac:dyDescent="0.25">
      <c r="B10" s="39"/>
      <c r="C10" s="506"/>
      <c r="D10" s="40"/>
      <c r="E10" s="40"/>
      <c r="F10" s="40"/>
      <c r="G10" s="40"/>
      <c r="H10" s="40"/>
      <c r="I10" s="40"/>
      <c r="J10" s="40"/>
      <c r="K10" s="40"/>
      <c r="L10" s="40"/>
      <c r="M10" s="40"/>
      <c r="N10" s="40"/>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X10" s="508"/>
    </row>
    <row r="11" spans="1:76" x14ac:dyDescent="0.25">
      <c r="B11" s="39"/>
      <c r="C11" s="506"/>
      <c r="D11" s="40"/>
      <c r="E11" s="40"/>
      <c r="F11" s="40"/>
      <c r="G11" s="40"/>
      <c r="H11" s="40"/>
      <c r="I11" s="40"/>
      <c r="J11" s="40"/>
      <c r="K11" s="40"/>
      <c r="L11" s="40"/>
      <c r="M11" s="40"/>
      <c r="N11" s="40"/>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507"/>
      <c r="BO11" s="507"/>
      <c r="BP11" s="507"/>
      <c r="BQ11" s="507"/>
      <c r="BR11" s="507"/>
      <c r="BS11" s="507"/>
      <c r="BT11" s="507"/>
      <c r="BU11" s="507"/>
      <c r="BV11" s="507"/>
      <c r="BX11" s="508"/>
    </row>
    <row r="12" spans="1:76" x14ac:dyDescent="0.25">
      <c r="B12" s="39"/>
      <c r="C12" s="506"/>
      <c r="D12" s="40"/>
      <c r="E12" s="40"/>
      <c r="F12" s="40"/>
      <c r="G12" s="40"/>
      <c r="H12" s="40"/>
      <c r="I12" s="40"/>
      <c r="J12" s="40"/>
      <c r="K12" s="40"/>
      <c r="L12" s="40"/>
      <c r="M12" s="40"/>
      <c r="N12" s="40"/>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07"/>
      <c r="BO12" s="507"/>
      <c r="BP12" s="507"/>
      <c r="BQ12" s="507"/>
      <c r="BR12" s="507"/>
      <c r="BS12" s="507"/>
      <c r="BT12" s="507"/>
      <c r="BU12" s="507"/>
      <c r="BV12" s="507"/>
      <c r="BX12" s="508"/>
    </row>
    <row r="13" spans="1:76" x14ac:dyDescent="0.25">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c r="BK13" s="507"/>
      <c r="BL13" s="507"/>
      <c r="BM13" s="507"/>
      <c r="BN13" s="507"/>
      <c r="BO13" s="507"/>
      <c r="BP13" s="507"/>
      <c r="BQ13" s="507"/>
      <c r="BR13" s="507"/>
      <c r="BS13" s="507"/>
      <c r="BT13" s="507"/>
      <c r="BU13" s="507"/>
      <c r="BV13" s="507"/>
      <c r="BX13" s="508"/>
    </row>
    <row r="14" spans="1:76" x14ac:dyDescent="0.25">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7"/>
      <c r="AZ14" s="507"/>
      <c r="BA14" s="507"/>
      <c r="BB14" s="507"/>
      <c r="BC14" s="507"/>
      <c r="BD14" s="507"/>
      <c r="BE14" s="507"/>
      <c r="BF14" s="507"/>
      <c r="BG14" s="507"/>
      <c r="BH14" s="507"/>
      <c r="BI14" s="507"/>
      <c r="BJ14" s="507"/>
      <c r="BK14" s="507"/>
      <c r="BL14" s="507"/>
      <c r="BM14" s="507"/>
      <c r="BN14" s="507"/>
      <c r="BO14" s="507"/>
      <c r="BP14" s="507"/>
      <c r="BQ14" s="507"/>
      <c r="BR14" s="507"/>
      <c r="BS14" s="507"/>
      <c r="BT14" s="507"/>
      <c r="BU14" s="507"/>
      <c r="BV14" s="507"/>
      <c r="BX14" s="508"/>
    </row>
    <row r="15" spans="1:76" x14ac:dyDescent="0.25">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07"/>
      <c r="BQ15" s="507"/>
      <c r="BR15" s="507"/>
      <c r="BS15" s="507"/>
      <c r="BT15" s="507"/>
      <c r="BU15" s="507"/>
      <c r="BV15" s="507"/>
      <c r="BX15" s="508"/>
    </row>
    <row r="16" spans="1:76" ht="15.75" x14ac:dyDescent="0.25">
      <c r="D16" s="911"/>
      <c r="E16" s="911"/>
      <c r="F16" s="911"/>
      <c r="G16" s="911"/>
      <c r="H16" s="911"/>
      <c r="I16" s="911"/>
      <c r="J16" s="911"/>
      <c r="K16" s="911"/>
    </row>
    <row r="30" ht="18" customHeight="1" x14ac:dyDescent="0.25"/>
  </sheetData>
  <mergeCells count="3">
    <mergeCell ref="B5:B9"/>
    <mergeCell ref="D16:G16"/>
    <mergeCell ref="H16:K16"/>
  </mergeCells>
  <hyperlinks>
    <hyperlink ref="A2" location="SOMMAIRE!A1" display="Retour sommair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29"/>
  <sheetViews>
    <sheetView workbookViewId="0">
      <pane xSplit="3" ySplit="5" topLeftCell="D6" activePane="bottomRight" state="frozen"/>
      <selection activeCell="BW8" sqref="BW8"/>
      <selection pane="topRight" activeCell="BW8" sqref="BW8"/>
      <selection pane="bottomLeft" activeCell="BW8" sqref="BW8"/>
      <selection pane="bottomRight" activeCell="A2" sqref="A2:B2"/>
    </sheetView>
  </sheetViews>
  <sheetFormatPr baseColWidth="10" defaultColWidth="10.85546875" defaultRowHeight="15" x14ac:dyDescent="0.25"/>
  <cols>
    <col min="1" max="1" width="10.85546875" style="2"/>
    <col min="2" max="2" width="17.42578125" style="2" customWidth="1"/>
    <col min="3" max="3" width="27.42578125" style="2" customWidth="1"/>
    <col min="4" max="16384" width="10.85546875" style="2"/>
  </cols>
  <sheetData>
    <row r="1" spans="1:76" ht="15.75" x14ac:dyDescent="0.25">
      <c r="A1" s="1" t="s">
        <v>370</v>
      </c>
    </row>
    <row r="2" spans="1:76" ht="15.75" x14ac:dyDescent="0.25">
      <c r="A2" s="389" t="s">
        <v>379</v>
      </c>
      <c r="B2" s="3"/>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row>
    <row r="3" spans="1:76" customFormat="1" ht="15.75" thickBot="1" x14ac:dyDescent="0.3">
      <c r="C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row>
    <row r="4" spans="1:76" customFormat="1" ht="15.75" thickBot="1" x14ac:dyDescent="0.3">
      <c r="B4" s="488"/>
      <c r="C4" s="489"/>
      <c r="D4" s="45">
        <v>2000</v>
      </c>
      <c r="E4" s="490">
        <v>2001</v>
      </c>
      <c r="F4" s="490">
        <v>2002</v>
      </c>
      <c r="G4" s="490">
        <v>2003</v>
      </c>
      <c r="H4" s="490">
        <v>2004</v>
      </c>
      <c r="I4" s="490">
        <v>2005</v>
      </c>
      <c r="J4" s="490">
        <v>2006</v>
      </c>
      <c r="K4" s="490">
        <v>2007</v>
      </c>
      <c r="L4" s="490">
        <v>2008</v>
      </c>
      <c r="M4" s="490">
        <v>2009</v>
      </c>
      <c r="N4" s="490">
        <v>2010</v>
      </c>
      <c r="O4" s="490">
        <v>2011</v>
      </c>
      <c r="P4" s="490">
        <v>2012</v>
      </c>
      <c r="Q4" s="490">
        <v>2013</v>
      </c>
      <c r="R4" s="490">
        <v>2014</v>
      </c>
      <c r="S4" s="490">
        <v>2015</v>
      </c>
      <c r="T4" s="490">
        <v>2016</v>
      </c>
      <c r="U4" s="490">
        <v>2017</v>
      </c>
      <c r="V4" s="490">
        <v>2018</v>
      </c>
      <c r="W4" s="490">
        <v>2019</v>
      </c>
      <c r="X4" s="490">
        <v>2020</v>
      </c>
      <c r="Y4" s="490">
        <v>2021</v>
      </c>
      <c r="Z4" s="490">
        <v>2022</v>
      </c>
      <c r="AA4" s="490">
        <v>2023</v>
      </c>
      <c r="AB4" s="490">
        <v>2024</v>
      </c>
      <c r="AC4" s="490">
        <v>2025</v>
      </c>
      <c r="AD4" s="490">
        <v>2026</v>
      </c>
      <c r="AE4" s="490">
        <v>2027</v>
      </c>
      <c r="AF4" s="490">
        <v>2028</v>
      </c>
      <c r="AG4" s="490">
        <v>2029</v>
      </c>
      <c r="AH4" s="490">
        <v>2030</v>
      </c>
      <c r="AI4" s="490">
        <v>2031</v>
      </c>
      <c r="AJ4" s="490">
        <v>2032</v>
      </c>
      <c r="AK4" s="490">
        <v>2033</v>
      </c>
      <c r="AL4" s="490">
        <v>2034</v>
      </c>
      <c r="AM4" s="490">
        <v>2035</v>
      </c>
      <c r="AN4" s="490">
        <v>2036</v>
      </c>
      <c r="AO4" s="490">
        <v>2037</v>
      </c>
      <c r="AP4" s="490">
        <v>2038</v>
      </c>
      <c r="AQ4" s="490">
        <v>2039</v>
      </c>
      <c r="AR4" s="490">
        <v>2040</v>
      </c>
      <c r="AS4" s="490">
        <v>2041</v>
      </c>
      <c r="AT4" s="490">
        <v>2042</v>
      </c>
      <c r="AU4" s="490">
        <v>2043</v>
      </c>
      <c r="AV4" s="490">
        <v>2044</v>
      </c>
      <c r="AW4" s="490">
        <v>2045</v>
      </c>
      <c r="AX4" s="490">
        <v>2046</v>
      </c>
      <c r="AY4" s="490">
        <v>2047</v>
      </c>
      <c r="AZ4" s="490">
        <v>2048</v>
      </c>
      <c r="BA4" s="490">
        <v>2049</v>
      </c>
      <c r="BB4" s="490">
        <v>2050</v>
      </c>
      <c r="BC4" s="490">
        <v>2051</v>
      </c>
      <c r="BD4" s="490">
        <v>2052</v>
      </c>
      <c r="BE4" s="490">
        <v>2053</v>
      </c>
      <c r="BF4" s="490">
        <v>2054</v>
      </c>
      <c r="BG4" s="490">
        <v>2055</v>
      </c>
      <c r="BH4" s="490">
        <v>2056</v>
      </c>
      <c r="BI4" s="490">
        <v>2057</v>
      </c>
      <c r="BJ4" s="490">
        <v>2058</v>
      </c>
      <c r="BK4" s="490">
        <v>2059</v>
      </c>
      <c r="BL4" s="490">
        <v>2060</v>
      </c>
      <c r="BM4" s="490">
        <v>2061</v>
      </c>
      <c r="BN4" s="490">
        <v>2062</v>
      </c>
      <c r="BO4" s="490">
        <v>2063</v>
      </c>
      <c r="BP4" s="490">
        <v>2064</v>
      </c>
      <c r="BQ4" s="490">
        <v>2065</v>
      </c>
      <c r="BR4" s="490">
        <v>2066</v>
      </c>
      <c r="BS4" s="490">
        <v>2067</v>
      </c>
      <c r="BT4" s="490">
        <v>2068</v>
      </c>
      <c r="BU4" s="490">
        <v>2069</v>
      </c>
      <c r="BV4" s="46">
        <v>2070</v>
      </c>
    </row>
    <row r="5" spans="1:76" customFormat="1" ht="15" customHeight="1" x14ac:dyDescent="0.25">
      <c r="B5" s="846" t="s">
        <v>223</v>
      </c>
      <c r="C5" s="98" t="s">
        <v>19</v>
      </c>
      <c r="D5" s="491"/>
      <c r="E5" s="492"/>
      <c r="F5" s="492">
        <v>0.11674965211149323</v>
      </c>
      <c r="G5" s="492">
        <v>0.11789391797648244</v>
      </c>
      <c r="H5" s="492">
        <v>0.11879445549318751</v>
      </c>
      <c r="I5" s="492">
        <v>0.12080131604057782</v>
      </c>
      <c r="J5" s="492">
        <v>0.12109156895465158</v>
      </c>
      <c r="K5" s="492">
        <v>0.12251119731123171</v>
      </c>
      <c r="L5" s="492">
        <v>0.12376627463691038</v>
      </c>
      <c r="M5" s="492">
        <v>0.13257657953902008</v>
      </c>
      <c r="N5" s="492">
        <v>0.13295947043542811</v>
      </c>
      <c r="O5" s="492">
        <v>0.13458290331420281</v>
      </c>
      <c r="P5" s="492">
        <v>0.13737798361532785</v>
      </c>
      <c r="Q5" s="492">
        <v>0.13925992573944154</v>
      </c>
      <c r="R5" s="492">
        <v>0.14117995900566149</v>
      </c>
      <c r="S5" s="492">
        <v>0.14000653219869189</v>
      </c>
      <c r="T5" s="492">
        <v>0.139992144215523</v>
      </c>
      <c r="U5" s="492">
        <v>0.13882109234332179</v>
      </c>
      <c r="V5" s="492">
        <v>0.13853197637631307</v>
      </c>
      <c r="W5" s="492">
        <v>0.13671266394215612</v>
      </c>
      <c r="X5" s="492">
        <v>0.14700208881749402</v>
      </c>
      <c r="Y5" s="492">
        <v>0.13800068808161342</v>
      </c>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3"/>
    </row>
    <row r="6" spans="1:76" customFormat="1" x14ac:dyDescent="0.25">
      <c r="B6" s="847"/>
      <c r="C6" s="498" t="s">
        <v>228</v>
      </c>
      <c r="D6" s="499"/>
      <c r="E6" s="500"/>
      <c r="F6" s="500"/>
      <c r="G6" s="500"/>
      <c r="H6" s="500"/>
      <c r="I6" s="500"/>
      <c r="J6" s="500"/>
      <c r="K6" s="500"/>
      <c r="L6" s="500"/>
      <c r="M6" s="500"/>
      <c r="N6" s="500"/>
      <c r="O6" s="500"/>
      <c r="P6" s="500"/>
      <c r="Q6" s="500"/>
      <c r="R6" s="500"/>
      <c r="S6" s="500"/>
      <c r="T6" s="500"/>
      <c r="U6" s="500"/>
      <c r="V6" s="500"/>
      <c r="W6" s="500"/>
      <c r="X6" s="500"/>
      <c r="Y6" s="500">
        <v>0.13800068808161342</v>
      </c>
      <c r="Z6" s="500">
        <v>0.13697547031967333</v>
      </c>
      <c r="AA6" s="500">
        <v>0.1372195291113352</v>
      </c>
      <c r="AB6" s="500">
        <v>0.1393808174061546</v>
      </c>
      <c r="AC6" s="500">
        <v>0.13974960700479291</v>
      </c>
      <c r="AD6" s="500">
        <v>0.13955054549082907</v>
      </c>
      <c r="AE6" s="500">
        <v>0.13918732011547844</v>
      </c>
      <c r="AF6" s="500">
        <v>0.13933285341552709</v>
      </c>
      <c r="AG6" s="500">
        <v>0.14004677418053157</v>
      </c>
      <c r="AH6" s="500">
        <v>0.14056689026854402</v>
      </c>
      <c r="AI6" s="500">
        <v>0.14087472910935786</v>
      </c>
      <c r="AJ6" s="500">
        <v>0.14092827429469187</v>
      </c>
      <c r="AK6" s="500">
        <v>0.14111404231799671</v>
      </c>
      <c r="AL6" s="500">
        <v>0.14108091730137451</v>
      </c>
      <c r="AM6" s="500">
        <v>0.14087291315716746</v>
      </c>
      <c r="AN6" s="500">
        <v>0.14053632822184314</v>
      </c>
      <c r="AO6" s="500">
        <v>0.14019826660589879</v>
      </c>
      <c r="AP6" s="500">
        <v>0.13978804061170172</v>
      </c>
      <c r="AQ6" s="500">
        <v>0.13939753896649248</v>
      </c>
      <c r="AR6" s="500">
        <v>0.13917392479618793</v>
      </c>
      <c r="AS6" s="500">
        <v>0.13897157740895841</v>
      </c>
      <c r="AT6" s="500">
        <v>0.13883837063749413</v>
      </c>
      <c r="AU6" s="500">
        <v>0.13878956951369684</v>
      </c>
      <c r="AV6" s="500">
        <v>0.13869313227856639</v>
      </c>
      <c r="AW6" s="500">
        <v>0.13846968334297793</v>
      </c>
      <c r="AX6" s="500">
        <v>0.13827974085504205</v>
      </c>
      <c r="AY6" s="500">
        <v>0.1381231900055338</v>
      </c>
      <c r="AZ6" s="500">
        <v>0.1379843492217189</v>
      </c>
      <c r="BA6" s="500">
        <v>0.13783701563599168</v>
      </c>
      <c r="BB6" s="500">
        <v>0.13767729486328137</v>
      </c>
      <c r="BC6" s="500">
        <v>0.13748068849063355</v>
      </c>
      <c r="BD6" s="500">
        <v>0.1372308628780062</v>
      </c>
      <c r="BE6" s="500">
        <v>0.13694974953742903</v>
      </c>
      <c r="BF6" s="500">
        <v>0.13669530265362365</v>
      </c>
      <c r="BG6" s="500">
        <v>0.13634103184819657</v>
      </c>
      <c r="BH6" s="500">
        <v>0.13600775041693949</v>
      </c>
      <c r="BI6" s="500">
        <v>0.1356563312207569</v>
      </c>
      <c r="BJ6" s="500">
        <v>0.13534958610943659</v>
      </c>
      <c r="BK6" s="500">
        <v>0.13511402930736938</v>
      </c>
      <c r="BL6" s="500">
        <v>0.13491314688827724</v>
      </c>
      <c r="BM6" s="500">
        <v>0.13470270439186616</v>
      </c>
      <c r="BN6" s="500">
        <v>0.13452114063821882</v>
      </c>
      <c r="BO6" s="500">
        <v>0.13435535068300167</v>
      </c>
      <c r="BP6" s="500">
        <v>0.13423304555252466</v>
      </c>
      <c r="BQ6" s="500">
        <v>0.13416125852421093</v>
      </c>
      <c r="BR6" s="500">
        <v>0.1341469626181287</v>
      </c>
      <c r="BS6" s="500">
        <v>0.13418193459298516</v>
      </c>
      <c r="BT6" s="500">
        <v>0.13424145946523022</v>
      </c>
      <c r="BU6" s="500">
        <v>0.13435924032242896</v>
      </c>
      <c r="BV6" s="501">
        <v>0.13455695290379105</v>
      </c>
    </row>
    <row r="7" spans="1:76" customFormat="1" x14ac:dyDescent="0.25">
      <c r="B7" s="847"/>
      <c r="C7" s="498" t="s">
        <v>93</v>
      </c>
      <c r="D7" s="499"/>
      <c r="E7" s="500"/>
      <c r="F7" s="500"/>
      <c r="G7" s="500"/>
      <c r="H7" s="500"/>
      <c r="I7" s="500"/>
      <c r="J7" s="500"/>
      <c r="K7" s="500"/>
      <c r="L7" s="500"/>
      <c r="M7" s="500"/>
      <c r="N7" s="500"/>
      <c r="O7" s="500"/>
      <c r="P7" s="500"/>
      <c r="Q7" s="500"/>
      <c r="R7" s="500"/>
      <c r="S7" s="500"/>
      <c r="T7" s="500"/>
      <c r="U7" s="500"/>
      <c r="V7" s="500"/>
      <c r="W7" s="500"/>
      <c r="X7" s="500"/>
      <c r="Y7" s="500">
        <v>0.13800068808161342</v>
      </c>
      <c r="Z7" s="500">
        <v>0.13697547031967333</v>
      </c>
      <c r="AA7" s="500">
        <v>0.1372195291113352</v>
      </c>
      <c r="AB7" s="500">
        <v>0.1393808174061546</v>
      </c>
      <c r="AC7" s="500">
        <v>0.13974960700479291</v>
      </c>
      <c r="AD7" s="500">
        <v>0.13955054549082907</v>
      </c>
      <c r="AE7" s="500">
        <v>0.13918732011547844</v>
      </c>
      <c r="AF7" s="500">
        <v>0.14007645491028128</v>
      </c>
      <c r="AG7" s="500">
        <v>0.14154454012363324</v>
      </c>
      <c r="AH7" s="500">
        <v>0.14281624686383806</v>
      </c>
      <c r="AI7" s="500">
        <v>0.14389337366268048</v>
      </c>
      <c r="AJ7" s="500">
        <v>0.14471219683589054</v>
      </c>
      <c r="AK7" s="500">
        <v>0.14490106630252567</v>
      </c>
      <c r="AL7" s="500">
        <v>0.14487154024148227</v>
      </c>
      <c r="AM7" s="500">
        <v>0.14463901928223211</v>
      </c>
      <c r="AN7" s="500">
        <v>0.14429057636840781</v>
      </c>
      <c r="AO7" s="500">
        <v>0.14394290506072566</v>
      </c>
      <c r="AP7" s="500">
        <v>0.14351212635314106</v>
      </c>
      <c r="AQ7" s="500">
        <v>0.14310638277280802</v>
      </c>
      <c r="AR7" s="500">
        <v>0.14286954261193044</v>
      </c>
      <c r="AS7" s="500">
        <v>0.14265617151288884</v>
      </c>
      <c r="AT7" s="500">
        <v>0.14252417545634569</v>
      </c>
      <c r="AU7" s="500">
        <v>0.14246217810585485</v>
      </c>
      <c r="AV7" s="500">
        <v>0.14234013635323062</v>
      </c>
      <c r="AW7" s="500">
        <v>0.1421001138919526</v>
      </c>
      <c r="AX7" s="500">
        <v>0.14187374122005117</v>
      </c>
      <c r="AY7" s="500">
        <v>0.14168290123668523</v>
      </c>
      <c r="AZ7" s="500">
        <v>0.14150561730774516</v>
      </c>
      <c r="BA7" s="500">
        <v>0.1413148815110952</v>
      </c>
      <c r="BB7" s="500">
        <v>0.14112452631606451</v>
      </c>
      <c r="BC7" s="500">
        <v>0.14090052218018545</v>
      </c>
      <c r="BD7" s="500">
        <v>0.14062081890545544</v>
      </c>
      <c r="BE7" s="500">
        <v>0.14031311993044498</v>
      </c>
      <c r="BF7" s="500">
        <v>0.14001741888401892</v>
      </c>
      <c r="BG7" s="500">
        <v>0.13962597410557284</v>
      </c>
      <c r="BH7" s="500">
        <v>0.13925715748137468</v>
      </c>
      <c r="BI7" s="500">
        <v>0.13887011357977755</v>
      </c>
      <c r="BJ7" s="500">
        <v>0.1385381389302538</v>
      </c>
      <c r="BK7" s="500">
        <v>0.13826890226373162</v>
      </c>
      <c r="BL7" s="500">
        <v>0.13802174757482383</v>
      </c>
      <c r="BM7" s="500">
        <v>0.13778051478091929</v>
      </c>
      <c r="BN7" s="500">
        <v>0.13755455242409137</v>
      </c>
      <c r="BO7" s="500">
        <v>0.1373483488015757</v>
      </c>
      <c r="BP7" s="500">
        <v>0.13719050948782044</v>
      </c>
      <c r="BQ7" s="500">
        <v>0.13707966773038543</v>
      </c>
      <c r="BR7" s="500">
        <v>0.13702419651601958</v>
      </c>
      <c r="BS7" s="500">
        <v>0.13701671823498218</v>
      </c>
      <c r="BT7" s="500">
        <v>0.13706013334018646</v>
      </c>
      <c r="BU7" s="500">
        <v>0.13715797536056087</v>
      </c>
      <c r="BV7" s="501">
        <v>0.13727410767200546</v>
      </c>
    </row>
    <row r="8" spans="1:76" customFormat="1" ht="15.75" thickBot="1" x14ac:dyDescent="0.3">
      <c r="B8" s="848"/>
      <c r="C8" s="502" t="s">
        <v>229</v>
      </c>
      <c r="D8" s="503"/>
      <c r="E8" s="504"/>
      <c r="F8" s="504"/>
      <c r="G8" s="504"/>
      <c r="H8" s="504"/>
      <c r="I8" s="504"/>
      <c r="J8" s="504"/>
      <c r="K8" s="504"/>
      <c r="L8" s="504"/>
      <c r="M8" s="504"/>
      <c r="N8" s="504"/>
      <c r="O8" s="504"/>
      <c r="P8" s="504"/>
      <c r="Q8" s="504"/>
      <c r="R8" s="504"/>
      <c r="S8" s="504"/>
      <c r="T8" s="504"/>
      <c r="U8" s="504"/>
      <c r="V8" s="504"/>
      <c r="W8" s="504"/>
      <c r="X8" s="504"/>
      <c r="Y8" s="504">
        <v>0.13800068808161342</v>
      </c>
      <c r="Z8" s="504">
        <v>0.13697547031967333</v>
      </c>
      <c r="AA8" s="504">
        <v>0.1372195291113352</v>
      </c>
      <c r="AB8" s="504">
        <v>0.1393808174061546</v>
      </c>
      <c r="AC8" s="504">
        <v>0.13974960700479291</v>
      </c>
      <c r="AD8" s="504">
        <v>0.13955054549082907</v>
      </c>
      <c r="AE8" s="504">
        <v>0.13918732011547844</v>
      </c>
      <c r="AF8" s="504">
        <v>0.14098408352995564</v>
      </c>
      <c r="AG8" s="504">
        <v>0.14339585433638879</v>
      </c>
      <c r="AH8" s="504">
        <v>0.14566191472324155</v>
      </c>
      <c r="AI8" s="504">
        <v>0.14776477692685736</v>
      </c>
      <c r="AJ8" s="504">
        <v>0.14964138200279417</v>
      </c>
      <c r="AK8" s="504">
        <v>0.1498180343798089</v>
      </c>
      <c r="AL8" s="504">
        <v>0.14977224900682895</v>
      </c>
      <c r="AM8" s="504">
        <v>0.14951342404531776</v>
      </c>
      <c r="AN8" s="504">
        <v>0.14913013577390538</v>
      </c>
      <c r="AO8" s="504">
        <v>0.14874540902611855</v>
      </c>
      <c r="AP8" s="504">
        <v>0.14828450354388759</v>
      </c>
      <c r="AQ8" s="504">
        <v>0.14783508319997843</v>
      </c>
      <c r="AR8" s="504">
        <v>0.14756394866564046</v>
      </c>
      <c r="AS8" s="504">
        <v>0.14730469694180306</v>
      </c>
      <c r="AT8" s="504">
        <v>0.14712472001167923</v>
      </c>
      <c r="AU8" s="504">
        <v>0.14701812446613721</v>
      </c>
      <c r="AV8" s="504">
        <v>0.14685657159208176</v>
      </c>
      <c r="AW8" s="504">
        <v>0.14655857445723522</v>
      </c>
      <c r="AX8" s="504">
        <v>0.14626960182998314</v>
      </c>
      <c r="AY8" s="504">
        <v>0.14602545905735381</v>
      </c>
      <c r="AZ8" s="504">
        <v>0.1457852753333978</v>
      </c>
      <c r="BA8" s="504">
        <v>0.14552198954749648</v>
      </c>
      <c r="BB8" s="504">
        <v>0.14527248377296337</v>
      </c>
      <c r="BC8" s="504">
        <v>0.14497594142496839</v>
      </c>
      <c r="BD8" s="504">
        <v>0.14464165050254887</v>
      </c>
      <c r="BE8" s="504">
        <v>0.1442749951168279</v>
      </c>
      <c r="BF8" s="504">
        <v>0.14391592535834033</v>
      </c>
      <c r="BG8" s="504">
        <v>0.14344842737631666</v>
      </c>
      <c r="BH8" s="504">
        <v>0.14301323326536353</v>
      </c>
      <c r="BI8" s="504">
        <v>0.14254109120868141</v>
      </c>
      <c r="BJ8" s="504">
        <v>0.14214240811797685</v>
      </c>
      <c r="BK8" s="504">
        <v>0.14178184454869988</v>
      </c>
      <c r="BL8" s="504">
        <v>0.14144499208764844</v>
      </c>
      <c r="BM8" s="504">
        <v>0.14111721783253814</v>
      </c>
      <c r="BN8" s="504">
        <v>0.1408047560674196</v>
      </c>
      <c r="BO8" s="504">
        <v>0.14050829869989501</v>
      </c>
      <c r="BP8" s="504">
        <v>0.14026191741314661</v>
      </c>
      <c r="BQ8" s="504">
        <v>0.14006304073600576</v>
      </c>
      <c r="BR8" s="504">
        <v>0.13991716605319746</v>
      </c>
      <c r="BS8" s="504">
        <v>0.13982803999875981</v>
      </c>
      <c r="BT8" s="504">
        <v>0.13979012816689831</v>
      </c>
      <c r="BU8" s="504">
        <v>0.13980492370116898</v>
      </c>
      <c r="BV8" s="505">
        <v>0.13984332083315423</v>
      </c>
    </row>
    <row r="9" spans="1:76" x14ac:dyDescent="0.25">
      <c r="B9" s="39"/>
      <c r="C9" s="506"/>
      <c r="D9" s="40"/>
      <c r="E9" s="40"/>
      <c r="F9" s="40"/>
      <c r="G9" s="40"/>
      <c r="H9" s="40"/>
      <c r="I9" s="40"/>
      <c r="J9" s="40"/>
      <c r="K9" s="40"/>
      <c r="L9" s="40"/>
      <c r="M9" s="40"/>
      <c r="N9" s="40"/>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X9" s="508"/>
    </row>
    <row r="10" spans="1:76" x14ac:dyDescent="0.25">
      <c r="B10" s="39"/>
      <c r="C10" s="506"/>
      <c r="D10" s="40"/>
      <c r="E10" s="40"/>
      <c r="F10" s="40"/>
      <c r="G10" s="40"/>
      <c r="H10" s="40"/>
      <c r="I10" s="40"/>
      <c r="J10" s="40"/>
      <c r="K10" s="40"/>
      <c r="L10" s="40"/>
      <c r="M10" s="40"/>
      <c r="N10" s="40"/>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X10" s="508"/>
    </row>
    <row r="11" spans="1:76" x14ac:dyDescent="0.25">
      <c r="B11" s="39"/>
      <c r="C11" s="506"/>
      <c r="D11" s="40"/>
      <c r="E11" s="40"/>
      <c r="F11" s="40"/>
      <c r="G11" s="40"/>
      <c r="H11" s="40"/>
      <c r="I11" s="40"/>
      <c r="J11" s="40"/>
      <c r="K11" s="40"/>
      <c r="L11" s="40"/>
      <c r="M11" s="40"/>
      <c r="N11" s="40"/>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507"/>
      <c r="BO11" s="507"/>
      <c r="BP11" s="507"/>
      <c r="BQ11" s="507"/>
      <c r="BR11" s="507"/>
      <c r="BS11" s="507"/>
      <c r="BT11" s="507"/>
      <c r="BU11" s="507"/>
      <c r="BV11" s="507"/>
      <c r="BX11" s="508"/>
    </row>
    <row r="12" spans="1:76" x14ac:dyDescent="0.25">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07"/>
      <c r="BO12" s="507"/>
      <c r="BP12" s="507"/>
      <c r="BQ12" s="507"/>
      <c r="BR12" s="507"/>
      <c r="BS12" s="507"/>
      <c r="BT12" s="507"/>
      <c r="BU12" s="507"/>
      <c r="BV12" s="507"/>
      <c r="BX12" s="508"/>
    </row>
    <row r="13" spans="1:76" x14ac:dyDescent="0.25">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c r="BK13" s="507"/>
      <c r="BL13" s="507"/>
      <c r="BM13" s="507"/>
      <c r="BN13" s="507"/>
      <c r="BO13" s="507"/>
      <c r="BP13" s="507"/>
      <c r="BQ13" s="507"/>
      <c r="BR13" s="507"/>
      <c r="BS13" s="507"/>
      <c r="BT13" s="507"/>
      <c r="BU13" s="507"/>
      <c r="BV13" s="507"/>
      <c r="BX13" s="508"/>
    </row>
    <row r="14" spans="1:76" x14ac:dyDescent="0.25">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7"/>
      <c r="AZ14" s="507"/>
      <c r="BA14" s="507"/>
      <c r="BB14" s="507"/>
      <c r="BC14" s="507"/>
      <c r="BD14" s="507"/>
      <c r="BE14" s="507"/>
      <c r="BF14" s="507"/>
      <c r="BG14" s="507"/>
      <c r="BH14" s="507"/>
      <c r="BI14" s="507"/>
      <c r="BJ14" s="507"/>
      <c r="BK14" s="507"/>
      <c r="BL14" s="507"/>
      <c r="BM14" s="507"/>
      <c r="BN14" s="507"/>
      <c r="BO14" s="507"/>
      <c r="BP14" s="507"/>
      <c r="BQ14" s="507"/>
      <c r="BR14" s="507"/>
      <c r="BS14" s="507"/>
      <c r="BT14" s="507"/>
      <c r="BU14" s="507"/>
      <c r="BV14" s="507"/>
      <c r="BX14" s="508"/>
    </row>
    <row r="15" spans="1:76" ht="15.75" x14ac:dyDescent="0.25">
      <c r="D15" s="32"/>
      <c r="E15" s="32"/>
      <c r="F15" s="32"/>
      <c r="G15" s="32"/>
      <c r="H15" s="32"/>
      <c r="I15" s="32"/>
      <c r="J15" s="32"/>
      <c r="K15" s="32"/>
    </row>
    <row r="29" ht="18" customHeight="1" x14ac:dyDescent="0.25"/>
  </sheetData>
  <mergeCells count="1">
    <mergeCell ref="B5:B8"/>
  </mergeCells>
  <hyperlinks>
    <hyperlink ref="A2" location="SOMMAIRE!A1" display="Retour sommaire"/>
  </hyperlinks>
  <pageMargins left="0.7" right="0.7" top="0.75" bottom="0.75" header="0.3" footer="0.3"/>
  <pageSetup paperSize="9" orientation="portrait"/>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
  <sheetViews>
    <sheetView workbookViewId="0">
      <selection activeCell="A2" sqref="A2:B2"/>
    </sheetView>
  </sheetViews>
  <sheetFormatPr baseColWidth="10" defaultColWidth="10.85546875" defaultRowHeight="15.75" x14ac:dyDescent="0.25"/>
  <cols>
    <col min="1" max="1" width="10.85546875" style="170"/>
    <col min="2" max="3" width="19.42578125" style="170" customWidth="1"/>
    <col min="4" max="5" width="23.42578125" style="170" customWidth="1"/>
    <col min="6" max="16384" width="10.85546875" style="170"/>
  </cols>
  <sheetData>
    <row r="1" spans="1:5" x14ac:dyDescent="0.25">
      <c r="A1" s="1" t="s">
        <v>328</v>
      </c>
    </row>
    <row r="2" spans="1:5" x14ac:dyDescent="0.25">
      <c r="A2" s="389" t="s">
        <v>379</v>
      </c>
      <c r="B2" s="3"/>
    </row>
    <row r="3" spans="1:5" ht="16.5" thickBot="1" x14ac:dyDescent="0.3"/>
    <row r="4" spans="1:5" ht="18" customHeight="1" x14ac:dyDescent="0.25">
      <c r="B4" s="912" t="s">
        <v>50</v>
      </c>
      <c r="C4" s="913"/>
      <c r="D4" s="914" t="s">
        <v>32</v>
      </c>
      <c r="E4" s="916" t="s">
        <v>33</v>
      </c>
    </row>
    <row r="5" spans="1:5" ht="18" customHeight="1" thickBot="1" x14ac:dyDescent="0.3">
      <c r="B5" s="509" t="s">
        <v>51</v>
      </c>
      <c r="C5" s="510" t="s">
        <v>52</v>
      </c>
      <c r="D5" s="915"/>
      <c r="E5" s="917"/>
    </row>
    <row r="6" spans="1:5" x14ac:dyDescent="0.25">
      <c r="B6" s="511">
        <v>4.4999999999999998E-2</v>
      </c>
      <c r="C6" s="512">
        <v>4.9728000000000015E-2</v>
      </c>
      <c r="D6" s="513">
        <v>-4.7508551760965956E-3</v>
      </c>
      <c r="E6" s="514">
        <v>-1.9748975513451937E-3</v>
      </c>
    </row>
    <row r="7" spans="1:5" x14ac:dyDescent="0.25">
      <c r="B7" s="515">
        <v>7.0000000000000007E-2</v>
      </c>
      <c r="C7" s="516">
        <v>6.672800000000001E-2</v>
      </c>
      <c r="D7" s="517">
        <v>-6.6077265956911583E-3</v>
      </c>
      <c r="E7" s="518">
        <v>-4.1293655508708067E-3</v>
      </c>
    </row>
    <row r="8" spans="1:5" ht="16.5" thickBot="1" x14ac:dyDescent="0.3">
      <c r="B8" s="519">
        <v>0.1</v>
      </c>
      <c r="C8" s="520">
        <v>8.7128000000000011E-2</v>
      </c>
      <c r="D8" s="521">
        <v>-9.2296142061978337E-3</v>
      </c>
      <c r="E8" s="522">
        <v>-7.1894789820185802E-3</v>
      </c>
    </row>
  </sheetData>
  <mergeCells count="3">
    <mergeCell ref="B4:C4"/>
    <mergeCell ref="D4:D5"/>
    <mergeCell ref="E4:E5"/>
  </mergeCells>
  <hyperlinks>
    <hyperlink ref="A2" location="SOMMAIRE!A1" display="Retour sommaire"/>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27"/>
  <sheetViews>
    <sheetView workbookViewId="0">
      <selection activeCell="A2" sqref="A2:B2"/>
    </sheetView>
  </sheetViews>
  <sheetFormatPr baseColWidth="10" defaultColWidth="10.85546875" defaultRowHeight="15" x14ac:dyDescent="0.25"/>
  <cols>
    <col min="1" max="1" width="10.85546875" style="524"/>
    <col min="2" max="2" width="17.42578125" style="524" customWidth="1"/>
    <col min="3" max="3" width="27.42578125" style="524" customWidth="1"/>
    <col min="4" max="16384" width="10.85546875" style="524"/>
  </cols>
  <sheetData>
    <row r="1" spans="1:76" ht="15.75" x14ac:dyDescent="0.25">
      <c r="A1" s="523" t="s">
        <v>327</v>
      </c>
    </row>
    <row r="2" spans="1:76" ht="15.75" x14ac:dyDescent="0.25">
      <c r="A2" s="389" t="s">
        <v>379</v>
      </c>
      <c r="B2" s="3"/>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R2" s="525"/>
      <c r="BS2" s="525"/>
      <c r="BT2" s="525"/>
      <c r="BU2" s="525"/>
      <c r="BV2" s="525"/>
    </row>
    <row r="3" spans="1:76" s="526" customFormat="1" ht="15.75" thickBot="1" x14ac:dyDescent="0.3">
      <c r="C3" s="527"/>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row>
    <row r="4" spans="1:76" s="526" customFormat="1" ht="15.75" thickBot="1" x14ac:dyDescent="0.3">
      <c r="B4" s="529"/>
      <c r="C4" s="530"/>
      <c r="D4" s="531">
        <v>2000</v>
      </c>
      <c r="E4" s="532">
        <v>2001</v>
      </c>
      <c r="F4" s="532">
        <v>2002</v>
      </c>
      <c r="G4" s="532">
        <v>2003</v>
      </c>
      <c r="H4" s="532">
        <v>2004</v>
      </c>
      <c r="I4" s="532">
        <v>2005</v>
      </c>
      <c r="J4" s="532">
        <v>2006</v>
      </c>
      <c r="K4" s="532">
        <v>2007</v>
      </c>
      <c r="L4" s="532">
        <v>2008</v>
      </c>
      <c r="M4" s="532">
        <v>2009</v>
      </c>
      <c r="N4" s="532">
        <v>2010</v>
      </c>
      <c r="O4" s="532">
        <v>2011</v>
      </c>
      <c r="P4" s="532">
        <v>2012</v>
      </c>
      <c r="Q4" s="532">
        <v>2013</v>
      </c>
      <c r="R4" s="532">
        <v>2014</v>
      </c>
      <c r="S4" s="532">
        <v>2015</v>
      </c>
      <c r="T4" s="532">
        <v>2016</v>
      </c>
      <c r="U4" s="532">
        <v>2017</v>
      </c>
      <c r="V4" s="532">
        <v>2018</v>
      </c>
      <c r="W4" s="532">
        <v>2019</v>
      </c>
      <c r="X4" s="532">
        <v>2020</v>
      </c>
      <c r="Y4" s="532">
        <v>2021</v>
      </c>
      <c r="Z4" s="532">
        <v>2022</v>
      </c>
      <c r="AA4" s="532">
        <v>2023</v>
      </c>
      <c r="AB4" s="532">
        <v>2024</v>
      </c>
      <c r="AC4" s="532">
        <v>2025</v>
      </c>
      <c r="AD4" s="532">
        <v>2026</v>
      </c>
      <c r="AE4" s="532">
        <v>2027</v>
      </c>
      <c r="AF4" s="532">
        <v>2028</v>
      </c>
      <c r="AG4" s="532">
        <v>2029</v>
      </c>
      <c r="AH4" s="532">
        <v>2030</v>
      </c>
      <c r="AI4" s="532">
        <v>2031</v>
      </c>
      <c r="AJ4" s="532">
        <v>2032</v>
      </c>
      <c r="AK4" s="532">
        <v>2033</v>
      </c>
      <c r="AL4" s="532">
        <v>2034</v>
      </c>
      <c r="AM4" s="532">
        <v>2035</v>
      </c>
      <c r="AN4" s="532">
        <v>2036</v>
      </c>
      <c r="AO4" s="532">
        <v>2037</v>
      </c>
      <c r="AP4" s="532">
        <v>2038</v>
      </c>
      <c r="AQ4" s="532">
        <v>2039</v>
      </c>
      <c r="AR4" s="532">
        <v>2040</v>
      </c>
      <c r="AS4" s="532">
        <v>2041</v>
      </c>
      <c r="AT4" s="532">
        <v>2042</v>
      </c>
      <c r="AU4" s="532">
        <v>2043</v>
      </c>
      <c r="AV4" s="532">
        <v>2044</v>
      </c>
      <c r="AW4" s="532">
        <v>2045</v>
      </c>
      <c r="AX4" s="532">
        <v>2046</v>
      </c>
      <c r="AY4" s="532">
        <v>2047</v>
      </c>
      <c r="AZ4" s="532">
        <v>2048</v>
      </c>
      <c r="BA4" s="532">
        <v>2049</v>
      </c>
      <c r="BB4" s="532">
        <v>2050</v>
      </c>
      <c r="BC4" s="532">
        <v>2051</v>
      </c>
      <c r="BD4" s="532">
        <v>2052</v>
      </c>
      <c r="BE4" s="532">
        <v>2053</v>
      </c>
      <c r="BF4" s="532">
        <v>2054</v>
      </c>
      <c r="BG4" s="532">
        <v>2055</v>
      </c>
      <c r="BH4" s="532">
        <v>2056</v>
      </c>
      <c r="BI4" s="532">
        <v>2057</v>
      </c>
      <c r="BJ4" s="532">
        <v>2058</v>
      </c>
      <c r="BK4" s="532">
        <v>2059</v>
      </c>
      <c r="BL4" s="532">
        <v>2060</v>
      </c>
      <c r="BM4" s="532">
        <v>2061</v>
      </c>
      <c r="BN4" s="532">
        <v>2062</v>
      </c>
      <c r="BO4" s="532">
        <v>2063</v>
      </c>
      <c r="BP4" s="532">
        <v>2064</v>
      </c>
      <c r="BQ4" s="532">
        <v>2065</v>
      </c>
      <c r="BR4" s="532">
        <v>2066</v>
      </c>
      <c r="BS4" s="532">
        <v>2067</v>
      </c>
      <c r="BT4" s="532">
        <v>2068</v>
      </c>
      <c r="BU4" s="532">
        <v>2069</v>
      </c>
      <c r="BV4" s="533">
        <v>2070</v>
      </c>
    </row>
    <row r="5" spans="1:76" s="526" customFormat="1" ht="15" customHeight="1" x14ac:dyDescent="0.25">
      <c r="B5" s="918" t="s">
        <v>223</v>
      </c>
      <c r="C5" s="534" t="s">
        <v>19</v>
      </c>
      <c r="D5" s="535"/>
      <c r="E5" s="536"/>
      <c r="F5" s="536">
        <v>0.11674965211149323</v>
      </c>
      <c r="G5" s="536">
        <v>0.11789391797648244</v>
      </c>
      <c r="H5" s="536">
        <v>0.11879445549318751</v>
      </c>
      <c r="I5" s="536">
        <v>0.12080131604057782</v>
      </c>
      <c r="J5" s="536">
        <v>0.12109156895465158</v>
      </c>
      <c r="K5" s="536">
        <v>0.12251119731123171</v>
      </c>
      <c r="L5" s="536">
        <v>0.12376627463691038</v>
      </c>
      <c r="M5" s="536">
        <v>0.13257657953902008</v>
      </c>
      <c r="N5" s="536">
        <v>0.13295947043542811</v>
      </c>
      <c r="O5" s="536">
        <v>0.13458290331420281</v>
      </c>
      <c r="P5" s="536">
        <v>0.13737798361532785</v>
      </c>
      <c r="Q5" s="536">
        <v>0.13925992573944154</v>
      </c>
      <c r="R5" s="536">
        <v>0.14117995900566149</v>
      </c>
      <c r="S5" s="536">
        <v>0.14000653219869189</v>
      </c>
      <c r="T5" s="536">
        <v>0.139992144215523</v>
      </c>
      <c r="U5" s="536">
        <v>0.13882109234332179</v>
      </c>
      <c r="V5" s="536">
        <v>0.13853197637631307</v>
      </c>
      <c r="W5" s="536">
        <v>0.13671266394215612</v>
      </c>
      <c r="X5" s="536">
        <v>0.14700208881749402</v>
      </c>
      <c r="Y5" s="536">
        <v>0.13800068808161342</v>
      </c>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7"/>
    </row>
    <row r="6" spans="1:76" s="526" customFormat="1" x14ac:dyDescent="0.25">
      <c r="B6" s="919"/>
      <c r="C6" s="538" t="s">
        <v>93</v>
      </c>
      <c r="D6" s="539"/>
      <c r="E6" s="540"/>
      <c r="F6" s="540"/>
      <c r="G6" s="540"/>
      <c r="H6" s="540"/>
      <c r="I6" s="540"/>
      <c r="J6" s="540"/>
      <c r="K6" s="540"/>
      <c r="L6" s="540"/>
      <c r="M6" s="540"/>
      <c r="N6" s="540"/>
      <c r="O6" s="540"/>
      <c r="P6" s="540"/>
      <c r="Q6" s="540"/>
      <c r="R6" s="540"/>
      <c r="S6" s="540"/>
      <c r="T6" s="540"/>
      <c r="U6" s="540"/>
      <c r="V6" s="540"/>
      <c r="W6" s="540"/>
      <c r="X6" s="540"/>
      <c r="Y6" s="540">
        <v>0.13800068808161342</v>
      </c>
      <c r="Z6" s="540">
        <v>0.13697547031967333</v>
      </c>
      <c r="AA6" s="540">
        <v>0.1372195291113352</v>
      </c>
      <c r="AB6" s="540">
        <v>0.1393808174061546</v>
      </c>
      <c r="AC6" s="540">
        <v>0.13974960700479291</v>
      </c>
      <c r="AD6" s="540">
        <v>0.13955054549082907</v>
      </c>
      <c r="AE6" s="540">
        <v>0.13918732011547844</v>
      </c>
      <c r="AF6" s="540">
        <v>0.14007645491028128</v>
      </c>
      <c r="AG6" s="540">
        <v>0.14154454012363324</v>
      </c>
      <c r="AH6" s="540">
        <v>0.14281624686383806</v>
      </c>
      <c r="AI6" s="540">
        <v>0.14389337366268048</v>
      </c>
      <c r="AJ6" s="540">
        <v>0.14471219683589054</v>
      </c>
      <c r="AK6" s="540">
        <v>0.14490106630252567</v>
      </c>
      <c r="AL6" s="540">
        <v>0.14487154024148227</v>
      </c>
      <c r="AM6" s="540">
        <v>0.14463901928223211</v>
      </c>
      <c r="AN6" s="540">
        <v>0.14429057636840781</v>
      </c>
      <c r="AO6" s="540">
        <v>0.14394290506072566</v>
      </c>
      <c r="AP6" s="540">
        <v>0.14351212635314106</v>
      </c>
      <c r="AQ6" s="540">
        <v>0.14310638277280802</v>
      </c>
      <c r="AR6" s="540">
        <v>0.14286954261193044</v>
      </c>
      <c r="AS6" s="540">
        <v>0.14265617151288884</v>
      </c>
      <c r="AT6" s="540">
        <v>0.14252417545634569</v>
      </c>
      <c r="AU6" s="540">
        <v>0.14246217810585485</v>
      </c>
      <c r="AV6" s="540">
        <v>0.14234013635323062</v>
      </c>
      <c r="AW6" s="540">
        <v>0.1421001138919526</v>
      </c>
      <c r="AX6" s="540">
        <v>0.14187374122005117</v>
      </c>
      <c r="AY6" s="540">
        <v>0.14168290123668523</v>
      </c>
      <c r="AZ6" s="540">
        <v>0.14150561730774516</v>
      </c>
      <c r="BA6" s="540">
        <v>0.1413148815110952</v>
      </c>
      <c r="BB6" s="540">
        <v>0.14112452631606451</v>
      </c>
      <c r="BC6" s="540">
        <v>0.14090052218018545</v>
      </c>
      <c r="BD6" s="540">
        <v>0.14062081890545544</v>
      </c>
      <c r="BE6" s="540">
        <v>0.14031311993044498</v>
      </c>
      <c r="BF6" s="540">
        <v>0.14001741888401892</v>
      </c>
      <c r="BG6" s="540">
        <v>0.13962597410557284</v>
      </c>
      <c r="BH6" s="540">
        <v>0.13925715748137468</v>
      </c>
      <c r="BI6" s="540">
        <v>0.13887011357977755</v>
      </c>
      <c r="BJ6" s="540">
        <v>0.1385381389302538</v>
      </c>
      <c r="BK6" s="540">
        <v>0.13826890226373162</v>
      </c>
      <c r="BL6" s="540">
        <v>0.13802174757482383</v>
      </c>
      <c r="BM6" s="540">
        <v>0.13778051478091929</v>
      </c>
      <c r="BN6" s="540">
        <v>0.13755455242409137</v>
      </c>
      <c r="BO6" s="540">
        <v>0.1373483488015757</v>
      </c>
      <c r="BP6" s="540">
        <v>0.13719050948782044</v>
      </c>
      <c r="BQ6" s="540">
        <v>0.13707966773038543</v>
      </c>
      <c r="BR6" s="540">
        <v>0.13702419651601958</v>
      </c>
      <c r="BS6" s="540">
        <v>0.13701671823498218</v>
      </c>
      <c r="BT6" s="540">
        <v>0.13706013334018646</v>
      </c>
      <c r="BU6" s="540">
        <v>0.13715797536056087</v>
      </c>
      <c r="BV6" s="541">
        <v>0.13727410767200546</v>
      </c>
    </row>
    <row r="7" spans="1:76" s="526" customFormat="1" ht="15.75" thickBot="1" x14ac:dyDescent="0.3">
      <c r="B7" s="920"/>
      <c r="C7" s="542" t="s">
        <v>231</v>
      </c>
      <c r="D7" s="543"/>
      <c r="E7" s="544"/>
      <c r="F7" s="544"/>
      <c r="G7" s="544"/>
      <c r="H7" s="544"/>
      <c r="I7" s="544"/>
      <c r="J7" s="544"/>
      <c r="K7" s="544"/>
      <c r="L7" s="544"/>
      <c r="M7" s="544"/>
      <c r="N7" s="544"/>
      <c r="O7" s="544"/>
      <c r="P7" s="544"/>
      <c r="Q7" s="544"/>
      <c r="R7" s="544"/>
      <c r="S7" s="544"/>
      <c r="T7" s="544"/>
      <c r="U7" s="544"/>
      <c r="V7" s="544"/>
      <c r="W7" s="544"/>
      <c r="X7" s="544"/>
      <c r="Y7" s="544">
        <v>0.13800068808161342</v>
      </c>
      <c r="Z7" s="544">
        <v>0.13697547031967333</v>
      </c>
      <c r="AA7" s="544">
        <v>0.1372195291113352</v>
      </c>
      <c r="AB7" s="544">
        <v>0.1393808174061546</v>
      </c>
      <c r="AC7" s="544">
        <v>0.13974960700479291</v>
      </c>
      <c r="AD7" s="544">
        <v>0.1395505454908291</v>
      </c>
      <c r="AE7" s="544">
        <v>0.13918732011547844</v>
      </c>
      <c r="AF7" s="544">
        <v>0.14007645491028131</v>
      </c>
      <c r="AG7" s="544">
        <v>0.14154454012363324</v>
      </c>
      <c r="AH7" s="544">
        <v>0.14281624686383806</v>
      </c>
      <c r="AI7" s="544">
        <v>0.14389546655779065</v>
      </c>
      <c r="AJ7" s="544">
        <v>0.1447214014011082</v>
      </c>
      <c r="AK7" s="544">
        <v>0.1449211021903111</v>
      </c>
      <c r="AL7" s="544">
        <v>0.14490501376105699</v>
      </c>
      <c r="AM7" s="544">
        <v>0.1446874668743208</v>
      </c>
      <c r="AN7" s="544">
        <v>0.14435470291402439</v>
      </c>
      <c r="AO7" s="544">
        <v>0.14402280959302863</v>
      </c>
      <c r="AP7" s="544">
        <v>0.14360787096193919</v>
      </c>
      <c r="AQ7" s="544">
        <v>0.14321852515076663</v>
      </c>
      <c r="AR7" s="544">
        <v>0.14299853379682884</v>
      </c>
      <c r="AS7" s="544">
        <v>0.1428017472855003</v>
      </c>
      <c r="AT7" s="544">
        <v>0.14268636231121543</v>
      </c>
      <c r="AU7" s="544">
        <v>0.14264064838681967</v>
      </c>
      <c r="AV7" s="544">
        <v>0.14253467788421217</v>
      </c>
      <c r="AW7" s="544">
        <v>0.14231049222799314</v>
      </c>
      <c r="AX7" s="544">
        <v>0.14210000002953777</v>
      </c>
      <c r="AY7" s="544">
        <v>0.1419251080028758</v>
      </c>
      <c r="AZ7" s="544">
        <v>0.14176361564182555</v>
      </c>
      <c r="BA7" s="544">
        <v>0.14158801134019061</v>
      </c>
      <c r="BB7" s="544">
        <v>0.14141249376605339</v>
      </c>
      <c r="BC7" s="544">
        <v>0.14120292621356556</v>
      </c>
      <c r="BD7" s="544">
        <v>0.14093744265072394</v>
      </c>
      <c r="BE7" s="544">
        <v>0.14064361985327084</v>
      </c>
      <c r="BF7" s="544">
        <v>0.14036213496512251</v>
      </c>
      <c r="BG7" s="544">
        <v>0.13998501163309823</v>
      </c>
      <c r="BH7" s="544">
        <v>0.1396302929775004</v>
      </c>
      <c r="BI7" s="544">
        <v>0.13925727173830865</v>
      </c>
      <c r="BJ7" s="544">
        <v>0.13893895705883641</v>
      </c>
      <c r="BK7" s="544">
        <v>0.13868362073995749</v>
      </c>
      <c r="BL7" s="544">
        <v>0.13845049856424124</v>
      </c>
      <c r="BM7" s="544">
        <v>0.13822304598754659</v>
      </c>
      <c r="BN7" s="544">
        <v>0.13801068503546798</v>
      </c>
      <c r="BO7" s="544">
        <v>0.13781776880270055</v>
      </c>
      <c r="BP7" s="544">
        <v>0.13767408857906874</v>
      </c>
      <c r="BQ7" s="544">
        <v>0.13757761875321564</v>
      </c>
      <c r="BR7" s="544">
        <v>0.13753673986267134</v>
      </c>
      <c r="BS7" s="544">
        <v>0.1375445136199662</v>
      </c>
      <c r="BT7" s="544">
        <v>0.13760345262466372</v>
      </c>
      <c r="BU7" s="544">
        <v>0.13771844746470077</v>
      </c>
      <c r="BV7" s="545">
        <v>0.13785197226503323</v>
      </c>
    </row>
    <row r="8" spans="1:76" x14ac:dyDescent="0.25">
      <c r="B8" s="546"/>
      <c r="C8" s="547"/>
      <c r="D8" s="548"/>
      <c r="E8" s="548"/>
      <c r="F8" s="548"/>
      <c r="G8" s="548"/>
      <c r="H8" s="548"/>
      <c r="I8" s="548"/>
      <c r="J8" s="548"/>
      <c r="K8" s="548"/>
      <c r="L8" s="548"/>
      <c r="M8" s="548"/>
      <c r="N8" s="548"/>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X8" s="550"/>
    </row>
    <row r="9" spans="1:76" x14ac:dyDescent="0.25">
      <c r="B9" s="546"/>
      <c r="C9" s="547"/>
      <c r="D9" s="548"/>
      <c r="E9" s="548"/>
      <c r="F9" s="548"/>
      <c r="G9" s="548"/>
      <c r="H9" s="548"/>
      <c r="I9" s="548"/>
      <c r="J9" s="548"/>
      <c r="K9" s="548"/>
      <c r="L9" s="548"/>
      <c r="M9" s="548"/>
      <c r="N9" s="548"/>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X9" s="550"/>
    </row>
    <row r="10" spans="1:76" x14ac:dyDescent="0.25">
      <c r="B10" s="546"/>
      <c r="C10" s="547"/>
      <c r="D10" s="548"/>
      <c r="E10" s="548"/>
      <c r="F10" s="548"/>
      <c r="G10" s="548"/>
      <c r="H10" s="548"/>
      <c r="I10" s="548"/>
      <c r="J10" s="548"/>
      <c r="K10" s="548"/>
      <c r="L10" s="548"/>
      <c r="M10" s="548"/>
      <c r="N10" s="548"/>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X10" s="550"/>
    </row>
    <row r="11" spans="1:76" x14ac:dyDescent="0.25">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549"/>
      <c r="BS11" s="549"/>
      <c r="BT11" s="549"/>
      <c r="BU11" s="549"/>
      <c r="BV11" s="549"/>
      <c r="BX11" s="550"/>
    </row>
    <row r="12" spans="1:76" x14ac:dyDescent="0.25">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49"/>
      <c r="BU12" s="549"/>
      <c r="BV12" s="549"/>
      <c r="BX12" s="550"/>
    </row>
    <row r="13" spans="1:76" x14ac:dyDescent="0.25">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X13" s="550"/>
    </row>
    <row r="27" ht="18" customHeight="1" x14ac:dyDescent="0.25"/>
  </sheetData>
  <mergeCells count="1">
    <mergeCell ref="B5:B7"/>
  </mergeCells>
  <hyperlinks>
    <hyperlink ref="A2" location="SOMMAIRE!A1" display="Retour sommaire"/>
  </hyperlinks>
  <pageMargins left="0.7" right="0.7" top="0.75" bottom="0.75" header="0.3" footer="0.3"/>
  <pageSetup paperSize="9" orientation="portrait"/>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35"/>
  <sheetViews>
    <sheetView workbookViewId="0">
      <selection activeCell="A2" sqref="A2:B2"/>
    </sheetView>
  </sheetViews>
  <sheetFormatPr baseColWidth="10" defaultColWidth="10.85546875" defaultRowHeight="15" x14ac:dyDescent="0.25"/>
  <cols>
    <col min="1" max="1" width="10.85546875" style="2"/>
    <col min="2" max="2" width="17.42578125" style="2" customWidth="1"/>
    <col min="3" max="3" width="13" style="2" customWidth="1"/>
    <col min="4" max="74" width="6.85546875" style="2" customWidth="1"/>
    <col min="75" max="16384" width="10.85546875" style="2"/>
  </cols>
  <sheetData>
    <row r="1" spans="1:74" ht="15.75" x14ac:dyDescent="0.25">
      <c r="A1" s="1" t="s">
        <v>324</v>
      </c>
    </row>
    <row r="2" spans="1:74" ht="15.75" x14ac:dyDescent="0.25">
      <c r="A2" s="389" t="s">
        <v>379</v>
      </c>
      <c r="B2" s="3"/>
    </row>
    <row r="3" spans="1:74" customFormat="1" ht="15.75" thickBot="1" x14ac:dyDescent="0.3">
      <c r="C3" s="4"/>
      <c r="V3" s="5"/>
    </row>
    <row r="4" spans="1:74" s="6" customFormat="1" ht="15.75" thickBot="1" x14ac:dyDescent="0.3">
      <c r="B4" s="835" t="s">
        <v>326</v>
      </c>
      <c r="C4" s="83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4" s="6" customFormat="1" ht="15" customHeight="1" x14ac:dyDescent="0.25">
      <c r="B5" s="837" t="s">
        <v>325</v>
      </c>
      <c r="C5" s="10" t="s">
        <v>1</v>
      </c>
      <c r="D5" s="11"/>
      <c r="E5" s="12"/>
      <c r="F5" s="12"/>
      <c r="G5" s="12"/>
      <c r="H5" s="12"/>
      <c r="I5" s="12"/>
      <c r="J5" s="12"/>
      <c r="K5" s="12"/>
      <c r="L5" s="12"/>
      <c r="M5" s="12"/>
      <c r="N5" s="12"/>
      <c r="O5" s="12"/>
      <c r="P5" s="12"/>
      <c r="Q5" s="12"/>
      <c r="R5" s="12"/>
      <c r="S5" s="12">
        <v>-3.0175800912165207E-2</v>
      </c>
      <c r="T5" s="12">
        <v>-2.9931472918011792E-2</v>
      </c>
      <c r="U5" s="12">
        <v>-1.9953826865490409E-2</v>
      </c>
      <c r="V5" s="12">
        <v>-1.3999999999999901E-2</v>
      </c>
      <c r="W5" s="12">
        <v>-1.19999999999999E-2</v>
      </c>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2"/>
      <c r="BU5" s="12"/>
      <c r="BV5" s="14"/>
    </row>
    <row r="6" spans="1:74" s="6" customFormat="1" x14ac:dyDescent="0.25">
      <c r="B6" s="838"/>
      <c r="C6" s="15">
        <v>1.6E-2</v>
      </c>
      <c r="D6" s="16"/>
      <c r="E6" s="17"/>
      <c r="F6" s="17"/>
      <c r="G6" s="17"/>
      <c r="H6" s="17"/>
      <c r="I6" s="17"/>
      <c r="J6" s="17"/>
      <c r="K6" s="17"/>
      <c r="L6" s="17"/>
      <c r="M6" s="17"/>
      <c r="N6" s="17"/>
      <c r="O6" s="17"/>
      <c r="P6" s="17"/>
      <c r="Q6" s="17"/>
      <c r="R6" s="17"/>
      <c r="S6" s="17"/>
      <c r="T6" s="17"/>
      <c r="U6" s="17"/>
      <c r="V6" s="17"/>
      <c r="W6" s="17">
        <v>-1.19999999999999E-2</v>
      </c>
      <c r="X6" s="17">
        <v>-7.6999999999999999E-2</v>
      </c>
      <c r="Y6" s="17">
        <v>-2.5999999999999999E-2</v>
      </c>
      <c r="Z6" s="17">
        <v>-1.4E-2</v>
      </c>
      <c r="AA6" s="17">
        <v>-1.4E-2</v>
      </c>
      <c r="AB6" s="17">
        <v>-1.2E-2</v>
      </c>
      <c r="AC6" s="17">
        <v>-8.0000000000000002E-3</v>
      </c>
      <c r="AD6" s="17">
        <v>-4.0000000000000001E-3</v>
      </c>
      <c r="AE6" s="17">
        <v>0</v>
      </c>
      <c r="AF6" s="17">
        <v>0</v>
      </c>
      <c r="AG6" s="17">
        <v>0</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8">
        <v>0</v>
      </c>
      <c r="BM6" s="18">
        <v>0</v>
      </c>
      <c r="BN6" s="18">
        <v>0</v>
      </c>
      <c r="BO6" s="18">
        <v>0</v>
      </c>
      <c r="BP6" s="18">
        <v>0</v>
      </c>
      <c r="BQ6" s="18">
        <v>0</v>
      </c>
      <c r="BR6" s="18">
        <v>0</v>
      </c>
      <c r="BS6" s="18">
        <v>0</v>
      </c>
      <c r="BT6" s="17">
        <v>0</v>
      </c>
      <c r="BU6" s="17">
        <v>0</v>
      </c>
      <c r="BV6" s="19">
        <v>0</v>
      </c>
    </row>
    <row r="7" spans="1:74" s="6" customFormat="1" x14ac:dyDescent="0.25">
      <c r="B7" s="838"/>
      <c r="C7" s="15">
        <v>1.2999999999999999E-2</v>
      </c>
      <c r="D7" s="16"/>
      <c r="E7" s="17"/>
      <c r="F7" s="17"/>
      <c r="G7" s="17"/>
      <c r="H7" s="17"/>
      <c r="I7" s="17"/>
      <c r="J7" s="17"/>
      <c r="K7" s="17"/>
      <c r="L7" s="17"/>
      <c r="M7" s="17"/>
      <c r="N7" s="17"/>
      <c r="O7" s="17"/>
      <c r="P7" s="17"/>
      <c r="Q7" s="17"/>
      <c r="R7" s="17"/>
      <c r="S7" s="17"/>
      <c r="T7" s="17"/>
      <c r="U7" s="17"/>
      <c r="V7" s="17"/>
      <c r="W7" s="17">
        <v>-1.19999999999999E-2</v>
      </c>
      <c r="X7" s="17">
        <v>-7.6999999999999999E-2</v>
      </c>
      <c r="Y7" s="17">
        <v>-2.5999999999999999E-2</v>
      </c>
      <c r="Z7" s="17">
        <v>-1.4E-2</v>
      </c>
      <c r="AA7" s="17">
        <v>-1.4E-2</v>
      </c>
      <c r="AB7" s="17">
        <v>-1.2E-2</v>
      </c>
      <c r="AC7" s="17">
        <v>-8.0000000000000002E-3</v>
      </c>
      <c r="AD7" s="17">
        <v>-4.0000000000000001E-3</v>
      </c>
      <c r="AE7" s="17">
        <v>0</v>
      </c>
      <c r="AF7" s="17">
        <v>0</v>
      </c>
      <c r="AG7" s="17">
        <v>0</v>
      </c>
      <c r="AH7" s="17">
        <v>0</v>
      </c>
      <c r="AI7" s="17">
        <v>0</v>
      </c>
      <c r="AJ7" s="17">
        <v>0</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17">
        <v>0</v>
      </c>
      <c r="BC7" s="17">
        <v>0</v>
      </c>
      <c r="BD7" s="17">
        <v>0</v>
      </c>
      <c r="BE7" s="17">
        <v>0</v>
      </c>
      <c r="BF7" s="17">
        <v>0</v>
      </c>
      <c r="BG7" s="17">
        <v>0</v>
      </c>
      <c r="BH7" s="17">
        <v>0</v>
      </c>
      <c r="BI7" s="17">
        <v>0</v>
      </c>
      <c r="BJ7" s="17">
        <v>0</v>
      </c>
      <c r="BK7" s="17">
        <v>0</v>
      </c>
      <c r="BL7" s="18">
        <v>0</v>
      </c>
      <c r="BM7" s="18">
        <v>0</v>
      </c>
      <c r="BN7" s="18">
        <v>0</v>
      </c>
      <c r="BO7" s="18">
        <v>0</v>
      </c>
      <c r="BP7" s="18">
        <v>0</v>
      </c>
      <c r="BQ7" s="18">
        <v>0</v>
      </c>
      <c r="BR7" s="18">
        <v>0</v>
      </c>
      <c r="BS7" s="18">
        <v>0</v>
      </c>
      <c r="BT7" s="17">
        <v>0</v>
      </c>
      <c r="BU7" s="17">
        <v>0</v>
      </c>
      <c r="BV7" s="19">
        <v>0</v>
      </c>
    </row>
    <row r="8" spans="1:74" s="6" customFormat="1" x14ac:dyDescent="0.25">
      <c r="B8" s="838"/>
      <c r="C8" s="15">
        <v>0.01</v>
      </c>
      <c r="D8" s="16"/>
      <c r="E8" s="17"/>
      <c r="F8" s="17"/>
      <c r="G8" s="17"/>
      <c r="H8" s="17"/>
      <c r="I8" s="17"/>
      <c r="J8" s="17"/>
      <c r="K8" s="17"/>
      <c r="L8" s="17"/>
      <c r="M8" s="17"/>
      <c r="N8" s="17"/>
      <c r="O8" s="17"/>
      <c r="P8" s="17"/>
      <c r="Q8" s="17"/>
      <c r="R8" s="17"/>
      <c r="S8" s="17"/>
      <c r="T8" s="17"/>
      <c r="U8" s="17"/>
      <c r="V8" s="17"/>
      <c r="W8" s="17">
        <v>-1.19999999999999E-2</v>
      </c>
      <c r="X8" s="17">
        <v>-7.6999999999999999E-2</v>
      </c>
      <c r="Y8" s="17">
        <v>-2.5999999999999999E-2</v>
      </c>
      <c r="Z8" s="17">
        <v>-1.4E-2</v>
      </c>
      <c r="AA8" s="17">
        <v>-1.4E-2</v>
      </c>
      <c r="AB8" s="17">
        <v>-1.2E-2</v>
      </c>
      <c r="AC8" s="17">
        <v>-8.0000000000000002E-3</v>
      </c>
      <c r="AD8" s="17">
        <v>-4.0000000000000001E-3</v>
      </c>
      <c r="AE8" s="17">
        <v>0</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0</v>
      </c>
      <c r="AW8" s="17">
        <v>0</v>
      </c>
      <c r="AX8" s="17">
        <v>0</v>
      </c>
      <c r="AY8" s="17">
        <v>0</v>
      </c>
      <c r="AZ8" s="17">
        <v>0</v>
      </c>
      <c r="BA8" s="17">
        <v>0</v>
      </c>
      <c r="BB8" s="17">
        <v>0</v>
      </c>
      <c r="BC8" s="17">
        <v>0</v>
      </c>
      <c r="BD8" s="17">
        <v>0</v>
      </c>
      <c r="BE8" s="17">
        <v>0</v>
      </c>
      <c r="BF8" s="17">
        <v>0</v>
      </c>
      <c r="BG8" s="17">
        <v>0</v>
      </c>
      <c r="BH8" s="17">
        <v>0</v>
      </c>
      <c r="BI8" s="17">
        <v>0</v>
      </c>
      <c r="BJ8" s="17">
        <v>0</v>
      </c>
      <c r="BK8" s="17">
        <v>0</v>
      </c>
      <c r="BL8" s="18">
        <v>0</v>
      </c>
      <c r="BM8" s="18">
        <v>0</v>
      </c>
      <c r="BN8" s="18">
        <v>0</v>
      </c>
      <c r="BO8" s="18">
        <v>0</v>
      </c>
      <c r="BP8" s="18">
        <v>0</v>
      </c>
      <c r="BQ8" s="18">
        <v>0</v>
      </c>
      <c r="BR8" s="18">
        <v>0</v>
      </c>
      <c r="BS8" s="18">
        <v>0</v>
      </c>
      <c r="BT8" s="17">
        <v>0</v>
      </c>
      <c r="BU8" s="17">
        <v>0</v>
      </c>
      <c r="BV8" s="19">
        <v>0</v>
      </c>
    </row>
    <row r="9" spans="1:74" s="6" customFormat="1" ht="15.75" thickBot="1" x14ac:dyDescent="0.3">
      <c r="B9" s="839"/>
      <c r="C9" s="20">
        <v>7.0000000000000001E-3</v>
      </c>
      <c r="D9" s="21"/>
      <c r="E9" s="22"/>
      <c r="F9" s="22"/>
      <c r="G9" s="22"/>
      <c r="H9" s="22"/>
      <c r="I9" s="22"/>
      <c r="J9" s="22"/>
      <c r="K9" s="22"/>
      <c r="L9" s="22"/>
      <c r="M9" s="22"/>
      <c r="N9" s="22"/>
      <c r="O9" s="22"/>
      <c r="P9" s="22"/>
      <c r="Q9" s="22"/>
      <c r="R9" s="22"/>
      <c r="S9" s="22"/>
      <c r="T9" s="22"/>
      <c r="U9" s="22"/>
      <c r="V9" s="22"/>
      <c r="W9" s="22">
        <v>-1.19999999999999E-2</v>
      </c>
      <c r="X9" s="22">
        <v>-7.6999999999999999E-2</v>
      </c>
      <c r="Y9" s="22">
        <v>-2.5999999999999999E-2</v>
      </c>
      <c r="Z9" s="22">
        <v>-1.4E-2</v>
      </c>
      <c r="AA9" s="22">
        <v>-1.4E-2</v>
      </c>
      <c r="AB9" s="22">
        <v>-1.2E-2</v>
      </c>
      <c r="AC9" s="22">
        <v>-8.0000000000000002E-3</v>
      </c>
      <c r="AD9" s="22">
        <v>-4.0000000000000001E-3</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v>0</v>
      </c>
      <c r="AY9" s="22">
        <v>0</v>
      </c>
      <c r="AZ9" s="22">
        <v>0</v>
      </c>
      <c r="BA9" s="22">
        <v>0</v>
      </c>
      <c r="BB9" s="22">
        <v>0</v>
      </c>
      <c r="BC9" s="22">
        <v>0</v>
      </c>
      <c r="BD9" s="22">
        <v>0</v>
      </c>
      <c r="BE9" s="22">
        <v>0</v>
      </c>
      <c r="BF9" s="22">
        <v>0</v>
      </c>
      <c r="BG9" s="22">
        <v>0</v>
      </c>
      <c r="BH9" s="22">
        <v>0</v>
      </c>
      <c r="BI9" s="22">
        <v>0</v>
      </c>
      <c r="BJ9" s="22">
        <v>0</v>
      </c>
      <c r="BK9" s="22">
        <v>0</v>
      </c>
      <c r="BL9" s="23">
        <v>0</v>
      </c>
      <c r="BM9" s="23">
        <v>0</v>
      </c>
      <c r="BN9" s="23">
        <v>0</v>
      </c>
      <c r="BO9" s="23">
        <v>0</v>
      </c>
      <c r="BP9" s="23">
        <v>0</v>
      </c>
      <c r="BQ9" s="23">
        <v>0</v>
      </c>
      <c r="BR9" s="23">
        <v>0</v>
      </c>
      <c r="BS9" s="23">
        <v>0</v>
      </c>
      <c r="BT9" s="22">
        <v>0</v>
      </c>
      <c r="BU9" s="22">
        <v>0</v>
      </c>
      <c r="BV9" s="24">
        <v>0</v>
      </c>
    </row>
    <row r="10" spans="1:74" x14ac:dyDescent="0.25">
      <c r="B10" s="39"/>
      <c r="C10" s="506"/>
      <c r="D10" s="40"/>
      <c r="E10" s="40"/>
      <c r="F10" s="40"/>
      <c r="G10" s="40"/>
      <c r="H10" s="40"/>
      <c r="I10" s="40"/>
      <c r="J10" s="40"/>
      <c r="K10" s="40"/>
      <c r="L10" s="40"/>
      <c r="M10" s="40"/>
      <c r="N10" s="40"/>
      <c r="U10" s="29"/>
      <c r="V10" s="29"/>
    </row>
    <row r="11" spans="1:74" x14ac:dyDescent="0.25">
      <c r="B11" s="39"/>
      <c r="C11" s="506"/>
      <c r="D11" s="40"/>
      <c r="E11" s="40"/>
      <c r="F11" s="40"/>
      <c r="G11" s="40"/>
      <c r="H11" s="40"/>
      <c r="I11" s="40"/>
      <c r="J11" s="40"/>
      <c r="K11" s="40"/>
      <c r="L11" s="40"/>
      <c r="M11" s="40"/>
      <c r="N11" s="4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row>
    <row r="12" spans="1:74" x14ac:dyDescent="0.25">
      <c r="B12" s="39"/>
      <c r="C12" s="506"/>
      <c r="D12" s="40"/>
      <c r="E12" s="40"/>
      <c r="F12" s="40"/>
      <c r="G12" s="40"/>
      <c r="H12" s="40"/>
      <c r="I12" s="40"/>
      <c r="J12" s="40"/>
      <c r="K12" s="40"/>
      <c r="L12" s="40"/>
      <c r="M12" s="40"/>
      <c r="N12" s="40"/>
      <c r="R12" s="30"/>
      <c r="S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row>
    <row r="13" spans="1:74" x14ac:dyDescent="0.25">
      <c r="B13" s="39"/>
      <c r="C13" s="506"/>
      <c r="D13" s="40"/>
      <c r="E13" s="40"/>
      <c r="F13" s="40"/>
      <c r="G13" s="40"/>
      <c r="H13" s="40"/>
      <c r="I13" s="40"/>
      <c r="J13" s="40"/>
      <c r="K13" s="40"/>
      <c r="L13" s="40"/>
      <c r="M13" s="40"/>
      <c r="N13" s="40"/>
      <c r="Q13" s="29"/>
      <c r="R13" s="30"/>
      <c r="S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row>
    <row r="14" spans="1:74" x14ac:dyDescent="0.25">
      <c r="B14" s="39"/>
      <c r="C14" s="506"/>
      <c r="D14" s="40"/>
      <c r="E14" s="40"/>
      <c r="F14" s="40"/>
      <c r="G14" s="40"/>
      <c r="H14" s="40"/>
      <c r="I14" s="40"/>
      <c r="J14" s="40"/>
      <c r="K14" s="40"/>
      <c r="L14" s="40"/>
      <c r="M14" s="40"/>
      <c r="N14" s="40"/>
      <c r="Q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row>
    <row r="15" spans="1:74" x14ac:dyDescent="0.25">
      <c r="B15" s="39"/>
      <c r="C15" s="506"/>
      <c r="D15" s="40"/>
      <c r="E15" s="40"/>
      <c r="F15" s="40"/>
      <c r="G15" s="40"/>
      <c r="H15" s="40"/>
      <c r="I15" s="40"/>
      <c r="J15" s="40"/>
      <c r="K15" s="40"/>
      <c r="L15" s="40"/>
      <c r="M15" s="40"/>
      <c r="N15" s="40"/>
      <c r="BT15" s="30"/>
      <c r="BV15" s="31"/>
    </row>
    <row r="16" spans="1:74" x14ac:dyDescent="0.25">
      <c r="Y16" s="29"/>
      <c r="BT16" s="30"/>
      <c r="BV16" s="31"/>
    </row>
    <row r="17" spans="4:74" ht="15.75" x14ac:dyDescent="0.25">
      <c r="D17" s="911"/>
      <c r="E17" s="911"/>
      <c r="F17" s="911"/>
      <c r="G17" s="911"/>
      <c r="M17" s="911"/>
      <c r="N17" s="911"/>
      <c r="O17" s="911"/>
      <c r="P17" s="911"/>
      <c r="BV17" s="31"/>
    </row>
    <row r="18" spans="4:74" x14ac:dyDescent="0.25">
      <c r="BV18" s="31"/>
    </row>
    <row r="31" spans="4:74" ht="18" customHeight="1" x14ac:dyDescent="0.25"/>
    <row r="35" spans="3:3" x14ac:dyDescent="0.25">
      <c r="C35"/>
    </row>
  </sheetData>
  <mergeCells count="4">
    <mergeCell ref="B4:C4"/>
    <mergeCell ref="B5:B9"/>
    <mergeCell ref="D17:G17"/>
    <mergeCell ref="M17:P17"/>
  </mergeCells>
  <hyperlinks>
    <hyperlink ref="A2" location="SOMMAIRE!A1" display="Retour sommaire"/>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33"/>
  <sheetViews>
    <sheetView zoomScaleNormal="100" workbookViewId="0">
      <selection activeCell="A2" sqref="A2:B2"/>
    </sheetView>
  </sheetViews>
  <sheetFormatPr baseColWidth="10" defaultColWidth="11.42578125" defaultRowHeight="15" x14ac:dyDescent="0.25"/>
  <cols>
    <col min="1" max="1" width="7.5703125" style="246" customWidth="1"/>
    <col min="2" max="2" width="35.5703125" style="246" customWidth="1"/>
    <col min="3" max="16384" width="11.42578125" style="246"/>
  </cols>
  <sheetData>
    <row r="1" spans="1:55" s="244" customFormat="1" ht="15.75" x14ac:dyDescent="0.25">
      <c r="A1" s="414" t="s">
        <v>349</v>
      </c>
    </row>
    <row r="2" spans="1:55" s="244" customFormat="1" ht="16.5" thickBot="1" x14ac:dyDescent="0.3">
      <c r="A2" s="389" t="s">
        <v>379</v>
      </c>
      <c r="B2" s="3"/>
    </row>
    <row r="3" spans="1:55" s="245" customFormat="1" ht="15" customHeight="1" thickBot="1" x14ac:dyDescent="0.3">
      <c r="B3" s="255" t="s">
        <v>82</v>
      </c>
      <c r="C3" s="258">
        <v>2019</v>
      </c>
      <c r="D3" s="259">
        <v>2020</v>
      </c>
      <c r="E3" s="259">
        <v>2021</v>
      </c>
      <c r="F3" s="259">
        <v>2022</v>
      </c>
      <c r="G3" s="259">
        <v>2023</v>
      </c>
      <c r="H3" s="259">
        <v>2024</v>
      </c>
      <c r="I3" s="259">
        <v>2025</v>
      </c>
      <c r="J3" s="259">
        <v>2026</v>
      </c>
      <c r="K3" s="259">
        <v>2027</v>
      </c>
      <c r="L3" s="259">
        <v>2028</v>
      </c>
      <c r="M3" s="259">
        <v>2029</v>
      </c>
      <c r="N3" s="259">
        <v>2030</v>
      </c>
      <c r="O3" s="259">
        <v>2031</v>
      </c>
      <c r="P3" s="259">
        <v>2032</v>
      </c>
      <c r="Q3" s="259">
        <v>2033</v>
      </c>
      <c r="R3" s="259">
        <v>2034</v>
      </c>
      <c r="S3" s="259">
        <v>2035</v>
      </c>
      <c r="T3" s="259">
        <v>2036</v>
      </c>
      <c r="U3" s="259">
        <v>2037</v>
      </c>
      <c r="V3" s="259">
        <v>2038</v>
      </c>
      <c r="W3" s="259">
        <v>2039</v>
      </c>
      <c r="X3" s="259">
        <v>2040</v>
      </c>
      <c r="Y3" s="259">
        <v>2041</v>
      </c>
      <c r="Z3" s="259">
        <v>2042</v>
      </c>
      <c r="AA3" s="259">
        <v>2043</v>
      </c>
      <c r="AB3" s="259">
        <v>2044</v>
      </c>
      <c r="AC3" s="259">
        <v>2045</v>
      </c>
      <c r="AD3" s="259">
        <v>2046</v>
      </c>
      <c r="AE3" s="259">
        <v>2047</v>
      </c>
      <c r="AF3" s="259">
        <v>2048</v>
      </c>
      <c r="AG3" s="259">
        <v>2049</v>
      </c>
      <c r="AH3" s="259">
        <v>2050</v>
      </c>
      <c r="AI3" s="259">
        <v>2051</v>
      </c>
      <c r="AJ3" s="259">
        <v>2052</v>
      </c>
      <c r="AK3" s="259">
        <v>2053</v>
      </c>
      <c r="AL3" s="259">
        <v>2054</v>
      </c>
      <c r="AM3" s="259">
        <v>2055</v>
      </c>
      <c r="AN3" s="259">
        <v>2056</v>
      </c>
      <c r="AO3" s="259">
        <v>2057</v>
      </c>
      <c r="AP3" s="259">
        <v>2058</v>
      </c>
      <c r="AQ3" s="259">
        <v>2059</v>
      </c>
      <c r="AR3" s="259">
        <v>2060</v>
      </c>
      <c r="AS3" s="259">
        <v>2061</v>
      </c>
      <c r="AT3" s="259">
        <v>2062</v>
      </c>
      <c r="AU3" s="259">
        <v>2063</v>
      </c>
      <c r="AV3" s="259">
        <v>2064</v>
      </c>
      <c r="AW3" s="259">
        <v>2065</v>
      </c>
      <c r="AX3" s="259">
        <v>2066</v>
      </c>
      <c r="AY3" s="259">
        <v>2067</v>
      </c>
      <c r="AZ3" s="259">
        <v>2068</v>
      </c>
      <c r="BA3" s="259">
        <v>2069</v>
      </c>
      <c r="BB3" s="260">
        <v>2070</v>
      </c>
    </row>
    <row r="4" spans="1:55" x14ac:dyDescent="0.25">
      <c r="B4" s="262" t="s">
        <v>83</v>
      </c>
      <c r="C4" s="280"/>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7"/>
    </row>
    <row r="5" spans="1:55" x14ac:dyDescent="0.25">
      <c r="B5" s="263" t="s">
        <v>94</v>
      </c>
      <c r="C5" s="267">
        <v>5.6322402983030692E-2</v>
      </c>
      <c r="D5" s="249">
        <v>6.0843495551909162E-2</v>
      </c>
      <c r="E5" s="249">
        <v>5.7519932380886526E-2</v>
      </c>
      <c r="F5" s="249">
        <v>5.7510335906157242E-2</v>
      </c>
      <c r="G5" s="249">
        <v>5.7496654164547807E-2</v>
      </c>
      <c r="H5" s="249">
        <v>5.890047193020425E-2</v>
      </c>
      <c r="I5" s="249">
        <v>5.9315991333058378E-2</v>
      </c>
      <c r="J5" s="249">
        <v>5.9499398505507013E-2</v>
      </c>
      <c r="K5" s="249">
        <v>5.9688506972322003E-2</v>
      </c>
      <c r="L5" s="249">
        <v>6.0515320859352309E-2</v>
      </c>
      <c r="M5" s="249">
        <v>6.1369756969998919E-2</v>
      </c>
      <c r="N5" s="249">
        <v>6.222889154421396E-2</v>
      </c>
      <c r="O5" s="249">
        <v>6.3085461845952429E-2</v>
      </c>
      <c r="P5" s="249">
        <v>6.4002920486306E-2</v>
      </c>
      <c r="Q5" s="249">
        <v>6.463047707893893E-2</v>
      </c>
      <c r="R5" s="249">
        <v>6.5160485076962885E-2</v>
      </c>
      <c r="S5" s="249">
        <v>6.5591724371447752E-2</v>
      </c>
      <c r="T5" s="249">
        <v>6.5968318800401729E-2</v>
      </c>
      <c r="U5" s="249">
        <v>6.632922411606812E-2</v>
      </c>
      <c r="V5" s="249">
        <v>6.6664405344346242E-2</v>
      </c>
      <c r="W5" s="249">
        <v>6.7019947408632971E-2</v>
      </c>
      <c r="X5" s="249">
        <v>6.7470236674350578E-2</v>
      </c>
      <c r="Y5" s="249">
        <v>6.7952361605597131E-2</v>
      </c>
      <c r="Z5" s="249">
        <v>6.8526036770340262E-2</v>
      </c>
      <c r="AA5" s="249">
        <v>6.9160423389443865E-2</v>
      </c>
      <c r="AB5" s="249">
        <v>6.9738916880844395E-2</v>
      </c>
      <c r="AC5" s="249">
        <v>7.0230906450564248E-2</v>
      </c>
      <c r="AD5" s="249">
        <v>7.0702097068803774E-2</v>
      </c>
      <c r="AE5" s="249">
        <v>7.117779506216991E-2</v>
      </c>
      <c r="AF5" s="249">
        <v>7.1663737832239449E-2</v>
      </c>
      <c r="AG5" s="249">
        <v>7.2152062811883508E-2</v>
      </c>
      <c r="AH5" s="249">
        <v>7.2608974711739979E-2</v>
      </c>
      <c r="AI5" s="249">
        <v>7.3045771864470699E-2</v>
      </c>
      <c r="AJ5" s="249">
        <v>7.3473700332312056E-2</v>
      </c>
      <c r="AK5" s="249">
        <v>7.3876076514970732E-2</v>
      </c>
      <c r="AL5" s="249">
        <v>7.4279493533967747E-2</v>
      </c>
      <c r="AM5" s="249">
        <v>7.45902246029021E-2</v>
      </c>
      <c r="AN5" s="249">
        <v>7.4863630692086389E-2</v>
      </c>
      <c r="AO5" s="249">
        <v>7.5145222198798392E-2</v>
      </c>
      <c r="AP5" s="249">
        <v>7.5468677437033088E-2</v>
      </c>
      <c r="AQ5" s="249">
        <v>7.5796283668689332E-2</v>
      </c>
      <c r="AR5" s="249">
        <v>7.6136221901336662E-2</v>
      </c>
      <c r="AS5" s="249">
        <v>7.6472253695170078E-2</v>
      </c>
      <c r="AT5" s="249">
        <v>7.6818998423195964E-2</v>
      </c>
      <c r="AU5" s="249">
        <v>7.7172721456024787E-2</v>
      </c>
      <c r="AV5" s="249">
        <v>7.7513346434458286E-2</v>
      </c>
      <c r="AW5" s="249">
        <v>7.7857278474364314E-2</v>
      </c>
      <c r="AX5" s="249">
        <v>7.8206235997032719E-2</v>
      </c>
      <c r="AY5" s="249">
        <v>7.8558295553863636E-2</v>
      </c>
      <c r="AZ5" s="249">
        <v>7.8917778771446456E-2</v>
      </c>
      <c r="BA5" s="249">
        <v>7.9283952442060462E-2</v>
      </c>
      <c r="BB5" s="250">
        <v>7.9647659504657659E-2</v>
      </c>
      <c r="BC5" s="247"/>
    </row>
    <row r="6" spans="1:55" x14ac:dyDescent="0.25">
      <c r="B6" s="263" t="s">
        <v>93</v>
      </c>
      <c r="C6" s="267">
        <v>5.6322402983030692E-2</v>
      </c>
      <c r="D6" s="249">
        <v>6.0843495551909162E-2</v>
      </c>
      <c r="E6" s="249">
        <v>5.7519932380886526E-2</v>
      </c>
      <c r="F6" s="249">
        <v>5.7510335906157242E-2</v>
      </c>
      <c r="G6" s="249">
        <v>5.7496654164547807E-2</v>
      </c>
      <c r="H6" s="249">
        <v>5.890047193020425E-2</v>
      </c>
      <c r="I6" s="249">
        <v>5.9315991333058378E-2</v>
      </c>
      <c r="J6" s="249">
        <v>5.9499398505507013E-2</v>
      </c>
      <c r="K6" s="249">
        <v>5.9688508822678045E-2</v>
      </c>
      <c r="L6" s="249">
        <v>6.0463420219873255E-2</v>
      </c>
      <c r="M6" s="249">
        <v>6.1245523611534521E-2</v>
      </c>
      <c r="N6" s="249">
        <v>6.1992823736914095E-2</v>
      </c>
      <c r="O6" s="249">
        <v>6.2692803092535845E-2</v>
      </c>
      <c r="P6" s="249">
        <v>6.3409918504910665E-2</v>
      </c>
      <c r="Q6" s="249">
        <v>6.3840660723111883E-2</v>
      </c>
      <c r="R6" s="249">
        <v>6.4172099946683839E-2</v>
      </c>
      <c r="S6" s="249">
        <v>6.4400077831518729E-2</v>
      </c>
      <c r="T6" s="249">
        <v>6.457511619610655E-2</v>
      </c>
      <c r="U6" s="249">
        <v>6.4736798230866643E-2</v>
      </c>
      <c r="V6" s="249">
        <v>6.4877905590083843E-2</v>
      </c>
      <c r="W6" s="249">
        <v>6.5035051887580075E-2</v>
      </c>
      <c r="X6" s="249">
        <v>6.5288919944480994E-2</v>
      </c>
      <c r="Y6" s="249">
        <v>6.5575879619088978E-2</v>
      </c>
      <c r="Z6" s="249">
        <v>6.5944923622914708E-2</v>
      </c>
      <c r="AA6" s="249">
        <v>6.6374305510687417E-2</v>
      </c>
      <c r="AB6" s="249">
        <v>6.674956885835194E-2</v>
      </c>
      <c r="AC6" s="249">
        <v>6.7047808246534307E-2</v>
      </c>
      <c r="AD6" s="249">
        <v>6.7327927349273106E-2</v>
      </c>
      <c r="AE6" s="249">
        <v>6.76101493990071E-2</v>
      </c>
      <c r="AF6" s="249">
        <v>6.7907471268857017E-2</v>
      </c>
      <c r="AG6" s="249">
        <v>6.8204377258183693E-2</v>
      </c>
      <c r="AH6" s="249">
        <v>6.8470034545578679E-2</v>
      </c>
      <c r="AI6" s="249">
        <v>6.8714809601480409E-2</v>
      </c>
      <c r="AJ6" s="249">
        <v>6.8955732546050599E-2</v>
      </c>
      <c r="AK6" s="249">
        <v>6.9178348156489156E-2</v>
      </c>
      <c r="AL6" s="249">
        <v>6.9407699422987593E-2</v>
      </c>
      <c r="AM6" s="249">
        <v>6.9557365601727025E-2</v>
      </c>
      <c r="AN6" s="249">
        <v>6.9675502300986902E-2</v>
      </c>
      <c r="AO6" s="249">
        <v>6.980453313679888E-2</v>
      </c>
      <c r="AP6" s="249">
        <v>6.9972334723237564E-2</v>
      </c>
      <c r="AQ6" s="249">
        <v>7.0155175625880056E-2</v>
      </c>
      <c r="AR6" s="249">
        <v>7.0347295780114324E-2</v>
      </c>
      <c r="AS6" s="249">
        <v>7.0533918649125255E-2</v>
      </c>
      <c r="AT6" s="249">
        <v>7.0729281959700366E-2</v>
      </c>
      <c r="AU6" s="249">
        <v>7.0935778841667504E-2</v>
      </c>
      <c r="AV6" s="249">
        <v>7.1131593184620062E-2</v>
      </c>
      <c r="AW6" s="249">
        <v>7.1325736105100623E-2</v>
      </c>
      <c r="AX6" s="249">
        <v>7.1526879797413762E-2</v>
      </c>
      <c r="AY6" s="249">
        <v>7.1725564569917508E-2</v>
      </c>
      <c r="AZ6" s="249">
        <v>7.1931752867368512E-2</v>
      </c>
      <c r="BA6" s="249">
        <v>7.2145863737791568E-2</v>
      </c>
      <c r="BB6" s="250">
        <v>7.2355702760670507E-2</v>
      </c>
    </row>
    <row r="7" spans="1:55" x14ac:dyDescent="0.25">
      <c r="B7" s="263" t="s">
        <v>4</v>
      </c>
      <c r="C7" s="267">
        <v>5.6322402983030692E-2</v>
      </c>
      <c r="D7" s="249">
        <v>6.0843495551909162E-2</v>
      </c>
      <c r="E7" s="249">
        <v>5.7519932380886526E-2</v>
      </c>
      <c r="F7" s="249">
        <v>5.7510335906157242E-2</v>
      </c>
      <c r="G7" s="249">
        <v>5.7496654164547807E-2</v>
      </c>
      <c r="H7" s="249">
        <v>5.890047193020425E-2</v>
      </c>
      <c r="I7" s="249">
        <v>5.9315991333058378E-2</v>
      </c>
      <c r="J7" s="249">
        <v>5.9499398505507013E-2</v>
      </c>
      <c r="K7" s="249">
        <v>5.9688508822678045E-2</v>
      </c>
      <c r="L7" s="249">
        <v>6.043691979791297E-2</v>
      </c>
      <c r="M7" s="249">
        <v>6.11485510604508E-2</v>
      </c>
      <c r="N7" s="249">
        <v>6.1793836431154527E-2</v>
      </c>
      <c r="O7" s="249">
        <v>6.2344291104626921E-2</v>
      </c>
      <c r="P7" s="249">
        <v>6.2872517477473827E-2</v>
      </c>
      <c r="Q7" s="249">
        <v>6.3114178422950126E-2</v>
      </c>
      <c r="R7" s="249">
        <v>6.3253531003706329E-2</v>
      </c>
      <c r="S7" s="249">
        <v>6.329284056376408E-2</v>
      </c>
      <c r="T7" s="249">
        <v>6.3282197983361377E-2</v>
      </c>
      <c r="U7" s="249">
        <v>6.3251679321198337E-2</v>
      </c>
      <c r="V7" s="249">
        <v>6.3209377935639993E-2</v>
      </c>
      <c r="W7" s="249">
        <v>6.318468268240196E-2</v>
      </c>
      <c r="X7" s="249">
        <v>6.325578246933837E-2</v>
      </c>
      <c r="Y7" s="249">
        <v>6.3360306169492453E-2</v>
      </c>
      <c r="Z7" s="249">
        <v>6.3544337484704019E-2</v>
      </c>
      <c r="AA7" s="249">
        <v>6.3790697546992847E-2</v>
      </c>
      <c r="AB7" s="249">
        <v>6.398478856865826E-2</v>
      </c>
      <c r="AC7" s="249">
        <v>6.4101142849304557E-2</v>
      </c>
      <c r="AD7" s="249">
        <v>6.4200080622703604E-2</v>
      </c>
      <c r="AE7" s="249">
        <v>6.4307963104523705E-2</v>
      </c>
      <c r="AF7" s="249">
        <v>6.4425292328169501E-2</v>
      </c>
      <c r="AG7" s="249">
        <v>6.454507991111999E-2</v>
      </c>
      <c r="AH7" s="249">
        <v>6.4643185148398508E-2</v>
      </c>
      <c r="AI7" s="249">
        <v>6.4729514671502578E-2</v>
      </c>
      <c r="AJ7" s="249">
        <v>6.4823358478080476E-2</v>
      </c>
      <c r="AK7" s="249">
        <v>6.4899138914866955E-2</v>
      </c>
      <c r="AL7" s="249">
        <v>6.4981993706413846E-2</v>
      </c>
      <c r="AM7" s="249">
        <v>6.4992803362046506E-2</v>
      </c>
      <c r="AN7" s="249">
        <v>6.4979874425983533E-2</v>
      </c>
      <c r="AO7" s="249">
        <v>6.4977862752951698E-2</v>
      </c>
      <c r="AP7" s="249">
        <v>6.5020891501397046E-2</v>
      </c>
      <c r="AQ7" s="249">
        <v>6.5081609115642799E-2</v>
      </c>
      <c r="AR7" s="249">
        <v>6.5152434398984702E-2</v>
      </c>
      <c r="AS7" s="249">
        <v>6.5219762447430218E-2</v>
      </c>
      <c r="AT7" s="249">
        <v>6.5294237365937216E-2</v>
      </c>
      <c r="AU7" s="249">
        <v>6.5379399227298282E-2</v>
      </c>
      <c r="AV7" s="249">
        <v>6.5452727473914771E-2</v>
      </c>
      <c r="AW7" s="249">
        <v>6.5528406118447735E-2</v>
      </c>
      <c r="AX7" s="249">
        <v>6.5606438328067104E-2</v>
      </c>
      <c r="AY7" s="249">
        <v>6.5684386998943869E-2</v>
      </c>
      <c r="AZ7" s="249">
        <v>6.5768202855493854E-2</v>
      </c>
      <c r="BA7" s="249">
        <v>6.5861394273463339E-2</v>
      </c>
      <c r="BB7" s="250">
        <v>6.5950904205746008E-2</v>
      </c>
    </row>
    <row r="8" spans="1:55" ht="15.75" thickBot="1" x14ac:dyDescent="0.3">
      <c r="B8" s="264" t="s">
        <v>95</v>
      </c>
      <c r="C8" s="268">
        <v>5.6322402983030692E-2</v>
      </c>
      <c r="D8" s="253">
        <v>6.0843495551909162E-2</v>
      </c>
      <c r="E8" s="253">
        <v>5.7519932380886526E-2</v>
      </c>
      <c r="F8" s="253">
        <v>5.7510335906157242E-2</v>
      </c>
      <c r="G8" s="253">
        <v>5.7496654164547807E-2</v>
      </c>
      <c r="H8" s="253">
        <v>5.890047193020425E-2</v>
      </c>
      <c r="I8" s="253">
        <v>5.9315991333058378E-2</v>
      </c>
      <c r="J8" s="253">
        <v>5.9499398505507013E-2</v>
      </c>
      <c r="K8" s="253">
        <v>5.9688508822678045E-2</v>
      </c>
      <c r="L8" s="253">
        <v>6.0400871244175085E-2</v>
      </c>
      <c r="M8" s="253">
        <v>6.1039977076758879E-2</v>
      </c>
      <c r="N8" s="253">
        <v>6.1576567367296622E-2</v>
      </c>
      <c r="O8" s="253">
        <v>6.1979810497263865E-2</v>
      </c>
      <c r="P8" s="253">
        <v>6.2323301036313651E-2</v>
      </c>
      <c r="Q8" s="253">
        <v>6.2382194643541902E-2</v>
      </c>
      <c r="R8" s="253">
        <v>6.2342064762377136E-2</v>
      </c>
      <c r="S8" s="253">
        <v>6.22034512967308E-2</v>
      </c>
      <c r="T8" s="253">
        <v>6.2018731950295294E-2</v>
      </c>
      <c r="U8" s="253">
        <v>6.1816154975128303E-2</v>
      </c>
      <c r="V8" s="253">
        <v>6.1604854122618416E-2</v>
      </c>
      <c r="W8" s="253">
        <v>6.1412134908771149E-2</v>
      </c>
      <c r="X8" s="253">
        <v>6.1316946255110479E-2</v>
      </c>
      <c r="Y8" s="253">
        <v>6.1262069022308546E-2</v>
      </c>
      <c r="Z8" s="253">
        <v>6.1282199352421393E-2</v>
      </c>
      <c r="AA8" s="253">
        <v>6.1366005099603466E-2</v>
      </c>
      <c r="AB8" s="253">
        <v>6.140194795123604E-2</v>
      </c>
      <c r="AC8" s="253">
        <v>6.1364515996237511E-2</v>
      </c>
      <c r="AD8" s="253">
        <v>6.1314623653686694E-2</v>
      </c>
      <c r="AE8" s="253">
        <v>6.1275364805995859E-2</v>
      </c>
      <c r="AF8" s="253">
        <v>6.1249726517326165E-2</v>
      </c>
      <c r="AG8" s="253">
        <v>6.123035582856487E-2</v>
      </c>
      <c r="AH8" s="253">
        <v>6.1195118005826214E-2</v>
      </c>
      <c r="AI8" s="253">
        <v>6.115336920838927E-2</v>
      </c>
      <c r="AJ8" s="253">
        <v>6.1124223361339311E-2</v>
      </c>
      <c r="AK8" s="253">
        <v>6.1084440176866962E-2</v>
      </c>
      <c r="AL8" s="253">
        <v>6.105447828311944E-2</v>
      </c>
      <c r="AM8" s="253">
        <v>6.0961492552579016E-2</v>
      </c>
      <c r="AN8" s="253">
        <v>6.0850816070919987E-2</v>
      </c>
      <c r="AO8" s="253">
        <v>6.0754064205813203E-2</v>
      </c>
      <c r="AP8" s="253">
        <v>6.0705505874690431E-2</v>
      </c>
      <c r="AQ8" s="253">
        <v>6.0680925899778589E-2</v>
      </c>
      <c r="AR8" s="253">
        <v>6.0666249606935507E-2</v>
      </c>
      <c r="AS8" s="253">
        <v>6.0648690006247452E-2</v>
      </c>
      <c r="AT8" s="253">
        <v>6.0638654427295116E-2</v>
      </c>
      <c r="AU8" s="253">
        <v>6.0639112964841084E-2</v>
      </c>
      <c r="AV8" s="253">
        <v>6.06291472718452E-2</v>
      </c>
      <c r="AW8" s="253">
        <v>6.0621889572070285E-2</v>
      </c>
      <c r="AX8" s="253">
        <v>6.0617458220379825E-2</v>
      </c>
      <c r="AY8" s="253">
        <v>6.0613366082454781E-2</v>
      </c>
      <c r="AZ8" s="253">
        <v>6.0615014859358191E-2</v>
      </c>
      <c r="BA8" s="253">
        <v>6.062569136966231E-2</v>
      </c>
      <c r="BB8" s="254">
        <v>6.063308782256846E-2</v>
      </c>
    </row>
    <row r="9" spans="1:55" x14ac:dyDescent="0.25">
      <c r="B9" s="262" t="s">
        <v>88</v>
      </c>
      <c r="C9" s="269"/>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1"/>
    </row>
    <row r="10" spans="1:55" x14ac:dyDescent="0.25">
      <c r="B10" s="263" t="s">
        <v>84</v>
      </c>
      <c r="C10" s="267">
        <v>3.6917033949868623E-2</v>
      </c>
      <c r="D10" s="249">
        <v>3.9519160092643134E-2</v>
      </c>
      <c r="E10" s="249">
        <v>3.672103418213709E-2</v>
      </c>
      <c r="F10" s="249">
        <v>3.5893759732861873E-2</v>
      </c>
      <c r="G10" s="249">
        <v>3.6468877088257169E-2</v>
      </c>
      <c r="H10" s="249">
        <v>3.6640400489368403E-2</v>
      </c>
      <c r="I10" s="249">
        <v>3.6695865790610224E-2</v>
      </c>
      <c r="J10" s="249">
        <v>3.6785731213786768E-2</v>
      </c>
      <c r="K10" s="249">
        <v>3.6685622613836455E-2</v>
      </c>
      <c r="L10" s="249">
        <v>3.6895122068474437E-2</v>
      </c>
      <c r="M10" s="249">
        <v>3.7665361818857379E-2</v>
      </c>
      <c r="N10" s="249">
        <v>3.8354453888641858E-2</v>
      </c>
      <c r="O10" s="249">
        <v>3.8945900171092965E-2</v>
      </c>
      <c r="P10" s="249">
        <v>3.9260119777318851E-2</v>
      </c>
      <c r="Q10" s="249">
        <v>3.9374909443257694E-2</v>
      </c>
      <c r="R10" s="249">
        <v>3.9436707841406529E-2</v>
      </c>
      <c r="S10" s="249">
        <v>3.9453932831383785E-2</v>
      </c>
      <c r="T10" s="249">
        <v>3.9424279148731908E-2</v>
      </c>
      <c r="U10" s="249">
        <v>3.9380548476526861E-2</v>
      </c>
      <c r="V10" s="249">
        <v>3.9283680424008337E-2</v>
      </c>
      <c r="W10" s="249">
        <v>3.918451467326186E-2</v>
      </c>
      <c r="X10" s="249">
        <v>3.9113021341636842E-2</v>
      </c>
      <c r="Y10" s="249">
        <v>3.9040847687699234E-2</v>
      </c>
      <c r="Z10" s="249">
        <v>3.8969744831187071E-2</v>
      </c>
      <c r="AA10" s="249">
        <v>3.8924299028507366E-2</v>
      </c>
      <c r="AB10" s="249">
        <v>3.8870060589488033E-2</v>
      </c>
      <c r="AC10" s="249">
        <v>3.8816974478759834E-2</v>
      </c>
      <c r="AD10" s="249">
        <v>3.8757088240733664E-2</v>
      </c>
      <c r="AE10" s="249">
        <v>3.8664970476883345E-2</v>
      </c>
      <c r="AF10" s="249">
        <v>3.8587524121828552E-2</v>
      </c>
      <c r="AG10" s="249">
        <v>3.8490381801552245E-2</v>
      </c>
      <c r="AH10" s="249">
        <v>3.8413275334812036E-2</v>
      </c>
      <c r="AI10" s="249">
        <v>3.8340201932358556E-2</v>
      </c>
      <c r="AJ10" s="249">
        <v>3.8208257867910198E-2</v>
      </c>
      <c r="AK10" s="249">
        <v>3.8064593167349468E-2</v>
      </c>
      <c r="AL10" s="249">
        <v>3.7904945573628473E-2</v>
      </c>
      <c r="AM10" s="249">
        <v>3.7696692052297066E-2</v>
      </c>
      <c r="AN10" s="249">
        <v>3.7505361338972372E-2</v>
      </c>
      <c r="AO10" s="249">
        <v>3.7279862943830108E-2</v>
      </c>
      <c r="AP10" s="249">
        <v>3.7062036789037196E-2</v>
      </c>
      <c r="AQ10" s="249">
        <v>3.6868808038447769E-2</v>
      </c>
      <c r="AR10" s="249">
        <v>3.6673274046763127E-2</v>
      </c>
      <c r="AS10" s="249">
        <v>3.6478036365097659E-2</v>
      </c>
      <c r="AT10" s="249">
        <v>3.6289134351722124E-2</v>
      </c>
      <c r="AU10" s="249">
        <v>3.6099846308580673E-2</v>
      </c>
      <c r="AV10" s="249">
        <v>3.5973888272188191E-2</v>
      </c>
      <c r="AW10" s="249">
        <v>3.586785856471008E-2</v>
      </c>
      <c r="AX10" s="249">
        <v>3.5772445416410746E-2</v>
      </c>
      <c r="AY10" s="249">
        <v>3.5704869804890793E-2</v>
      </c>
      <c r="AZ10" s="249">
        <v>3.5667572064316116E-2</v>
      </c>
      <c r="BA10" s="249">
        <v>3.5676806667151555E-2</v>
      </c>
      <c r="BB10" s="250">
        <v>3.5690503905148559E-2</v>
      </c>
    </row>
    <row r="11" spans="1:55" x14ac:dyDescent="0.25">
      <c r="B11" s="263" t="s">
        <v>85</v>
      </c>
      <c r="C11" s="267">
        <v>3.6917033949868623E-2</v>
      </c>
      <c r="D11" s="249">
        <v>3.9519160092643134E-2</v>
      </c>
      <c r="E11" s="249">
        <v>3.672103418213709E-2</v>
      </c>
      <c r="F11" s="249">
        <v>3.5893759732861873E-2</v>
      </c>
      <c r="G11" s="249">
        <v>3.6468877088257169E-2</v>
      </c>
      <c r="H11" s="249">
        <v>3.6640400489368403E-2</v>
      </c>
      <c r="I11" s="249">
        <v>3.6695865790610224E-2</v>
      </c>
      <c r="J11" s="249">
        <v>3.6785731213786768E-2</v>
      </c>
      <c r="K11" s="249">
        <v>3.6685624353862148E-2</v>
      </c>
      <c r="L11" s="249">
        <v>3.6881028607499255E-2</v>
      </c>
      <c r="M11" s="249">
        <v>3.7650968186708413E-2</v>
      </c>
      <c r="N11" s="249">
        <v>3.8313958335712398E-2</v>
      </c>
      <c r="O11" s="249">
        <v>3.8858906299358419E-2</v>
      </c>
      <c r="P11" s="249">
        <v>3.9142550132000721E-2</v>
      </c>
      <c r="Q11" s="249">
        <v>3.9255906314799173E-2</v>
      </c>
      <c r="R11" s="249">
        <v>3.9305257542793459E-2</v>
      </c>
      <c r="S11" s="249">
        <v>3.9308224890932178E-2</v>
      </c>
      <c r="T11" s="249">
        <v>3.9267114127729347E-2</v>
      </c>
      <c r="U11" s="249">
        <v>3.9222937029387679E-2</v>
      </c>
      <c r="V11" s="249">
        <v>3.9125620899333496E-2</v>
      </c>
      <c r="W11" s="249">
        <v>3.902327964598603E-2</v>
      </c>
      <c r="X11" s="249">
        <v>3.8954439220631479E-2</v>
      </c>
      <c r="Y11" s="249">
        <v>3.8876528919008044E-2</v>
      </c>
      <c r="Z11" s="249">
        <v>3.8804783709516483E-2</v>
      </c>
      <c r="AA11" s="249">
        <v>3.8746900046486878E-2</v>
      </c>
      <c r="AB11" s="249">
        <v>3.8698621358123825E-2</v>
      </c>
      <c r="AC11" s="249">
        <v>3.8621272357351001E-2</v>
      </c>
      <c r="AD11" s="249">
        <v>3.8539840467905567E-2</v>
      </c>
      <c r="AE11" s="249">
        <v>3.8471631916057319E-2</v>
      </c>
      <c r="AF11" s="249">
        <v>3.8387242357218139E-2</v>
      </c>
      <c r="AG11" s="249">
        <v>3.8283418742003181E-2</v>
      </c>
      <c r="AH11" s="249">
        <v>3.8199264761443252E-2</v>
      </c>
      <c r="AI11" s="249">
        <v>3.8101950208104342E-2</v>
      </c>
      <c r="AJ11" s="249">
        <v>3.7954119755615752E-2</v>
      </c>
      <c r="AK11" s="249">
        <v>3.7802967153857295E-2</v>
      </c>
      <c r="AL11" s="249">
        <v>3.7641966229951848E-2</v>
      </c>
      <c r="AM11" s="249">
        <v>3.7429883984514835E-2</v>
      </c>
      <c r="AN11" s="249">
        <v>3.7228619133649735E-2</v>
      </c>
      <c r="AO11" s="249">
        <v>3.6982847352347213E-2</v>
      </c>
      <c r="AP11" s="249">
        <v>3.6747422952129787E-2</v>
      </c>
      <c r="AQ11" s="249">
        <v>3.6547885672539755E-2</v>
      </c>
      <c r="AR11" s="249">
        <v>3.6330988452040552E-2</v>
      </c>
      <c r="AS11" s="249">
        <v>3.612166720316088E-2</v>
      </c>
      <c r="AT11" s="249">
        <v>3.5920531884913467E-2</v>
      </c>
      <c r="AU11" s="249">
        <v>3.5731251554699368E-2</v>
      </c>
      <c r="AV11" s="249">
        <v>3.5581937764372989E-2</v>
      </c>
      <c r="AW11" s="249">
        <v>3.5445953877784611E-2</v>
      </c>
      <c r="AX11" s="249">
        <v>3.5349450458062627E-2</v>
      </c>
      <c r="AY11" s="249">
        <v>3.5275296033779123E-2</v>
      </c>
      <c r="AZ11" s="249">
        <v>3.5245825659260384E-2</v>
      </c>
      <c r="BA11" s="249">
        <v>3.5246857843231373E-2</v>
      </c>
      <c r="BB11" s="250">
        <v>3.5257254262876049E-2</v>
      </c>
    </row>
    <row r="12" spans="1:55" x14ac:dyDescent="0.25">
      <c r="B12" s="263" t="s">
        <v>86</v>
      </c>
      <c r="C12" s="267">
        <v>3.6917033949868623E-2</v>
      </c>
      <c r="D12" s="249">
        <v>3.9519160092643134E-2</v>
      </c>
      <c r="E12" s="249">
        <v>3.672103418213709E-2</v>
      </c>
      <c r="F12" s="249">
        <v>3.5893759732861873E-2</v>
      </c>
      <c r="G12" s="249">
        <v>3.6468877088257169E-2</v>
      </c>
      <c r="H12" s="249">
        <v>3.6640400489368403E-2</v>
      </c>
      <c r="I12" s="249">
        <v>3.6695865790610224E-2</v>
      </c>
      <c r="J12" s="249">
        <v>3.6785731213786768E-2</v>
      </c>
      <c r="K12" s="249">
        <v>3.6685624353862148E-2</v>
      </c>
      <c r="L12" s="249">
        <v>3.6866899508532579E-2</v>
      </c>
      <c r="M12" s="249">
        <v>3.7636033709726451E-2</v>
      </c>
      <c r="N12" s="249">
        <v>3.827650953150883E-2</v>
      </c>
      <c r="O12" s="249">
        <v>3.8778174200478466E-2</v>
      </c>
      <c r="P12" s="249">
        <v>3.9042763697712528E-2</v>
      </c>
      <c r="Q12" s="249">
        <v>3.9131845021482946E-2</v>
      </c>
      <c r="R12" s="249">
        <v>3.9158659470819271E-2</v>
      </c>
      <c r="S12" s="249">
        <v>3.9147939418785173E-2</v>
      </c>
      <c r="T12" s="249">
        <v>3.910193850758048E-2</v>
      </c>
      <c r="U12" s="249">
        <v>3.9050017051855686E-2</v>
      </c>
      <c r="V12" s="249">
        <v>3.8954694395877336E-2</v>
      </c>
      <c r="W12" s="249">
        <v>3.8839512491307071E-2</v>
      </c>
      <c r="X12" s="249">
        <v>3.8742626554524665E-2</v>
      </c>
      <c r="Y12" s="249">
        <v>3.8660337468728004E-2</v>
      </c>
      <c r="Z12" s="249">
        <v>3.8565495019516997E-2</v>
      </c>
      <c r="AA12" s="249">
        <v>3.8501859369513391E-2</v>
      </c>
      <c r="AB12" s="249">
        <v>3.8446771775761744E-2</v>
      </c>
      <c r="AC12" s="249">
        <v>3.8369944613947042E-2</v>
      </c>
      <c r="AD12" s="249">
        <v>3.8282821197277973E-2</v>
      </c>
      <c r="AE12" s="249">
        <v>3.8206147633373135E-2</v>
      </c>
      <c r="AF12" s="249">
        <v>3.8119469540980742E-2</v>
      </c>
      <c r="AG12" s="249">
        <v>3.8007365857006821E-2</v>
      </c>
      <c r="AH12" s="249">
        <v>3.7911550305984934E-2</v>
      </c>
      <c r="AI12" s="249">
        <v>3.7823896055527585E-2</v>
      </c>
      <c r="AJ12" s="249">
        <v>3.7685040568634393E-2</v>
      </c>
      <c r="AK12" s="249">
        <v>3.7536353223018348E-2</v>
      </c>
      <c r="AL12" s="249">
        <v>3.7341236330193359E-2</v>
      </c>
      <c r="AM12" s="249">
        <v>3.7123636546673909E-2</v>
      </c>
      <c r="AN12" s="249">
        <v>3.6920205973682098E-2</v>
      </c>
      <c r="AO12" s="249">
        <v>3.6693464684097114E-2</v>
      </c>
      <c r="AP12" s="249">
        <v>3.6458110781898735E-2</v>
      </c>
      <c r="AQ12" s="249">
        <v>3.6245080517577535E-2</v>
      </c>
      <c r="AR12" s="249">
        <v>3.6042376492287323E-2</v>
      </c>
      <c r="AS12" s="249">
        <v>3.5826317314320136E-2</v>
      </c>
      <c r="AT12" s="249">
        <v>3.5617105303301644E-2</v>
      </c>
      <c r="AU12" s="249">
        <v>3.5416897254505891E-2</v>
      </c>
      <c r="AV12" s="249">
        <v>3.5263058738223642E-2</v>
      </c>
      <c r="AW12" s="249">
        <v>3.5133181976514875E-2</v>
      </c>
      <c r="AX12" s="249">
        <v>3.5034905743764506E-2</v>
      </c>
      <c r="AY12" s="249">
        <v>3.4941898479344674E-2</v>
      </c>
      <c r="AZ12" s="249">
        <v>3.4878196614951652E-2</v>
      </c>
      <c r="BA12" s="249">
        <v>3.4884379464640618E-2</v>
      </c>
      <c r="BB12" s="250">
        <v>3.4871231255861099E-2</v>
      </c>
    </row>
    <row r="13" spans="1:55" ht="15.75" thickBot="1" x14ac:dyDescent="0.3">
      <c r="B13" s="264" t="s">
        <v>87</v>
      </c>
      <c r="C13" s="268">
        <v>3.6917033949868623E-2</v>
      </c>
      <c r="D13" s="253">
        <v>3.9519160092643134E-2</v>
      </c>
      <c r="E13" s="253">
        <v>3.672103418213709E-2</v>
      </c>
      <c r="F13" s="253">
        <v>3.5893759732861873E-2</v>
      </c>
      <c r="G13" s="253">
        <v>3.6468877088257169E-2</v>
      </c>
      <c r="H13" s="253">
        <v>3.6640400489368403E-2</v>
      </c>
      <c r="I13" s="253">
        <v>3.6695865790610224E-2</v>
      </c>
      <c r="J13" s="253">
        <v>3.6785731213786768E-2</v>
      </c>
      <c r="K13" s="253">
        <v>3.6685624353862148E-2</v>
      </c>
      <c r="L13" s="253">
        <v>3.6849366136305919E-2</v>
      </c>
      <c r="M13" s="253">
        <v>3.7595062116747853E-2</v>
      </c>
      <c r="N13" s="253">
        <v>3.8205316441296364E-2</v>
      </c>
      <c r="O13" s="253">
        <v>3.8688331437476194E-2</v>
      </c>
      <c r="P13" s="253">
        <v>3.8934639106761981E-2</v>
      </c>
      <c r="Q13" s="253">
        <v>3.902141904338155E-2</v>
      </c>
      <c r="R13" s="253">
        <v>3.9047894242134222E-2</v>
      </c>
      <c r="S13" s="253">
        <v>3.9034660445091497E-2</v>
      </c>
      <c r="T13" s="253">
        <v>3.89785827842246E-2</v>
      </c>
      <c r="U13" s="253">
        <v>3.8922791226837554E-2</v>
      </c>
      <c r="V13" s="253">
        <v>3.8820995570885281E-2</v>
      </c>
      <c r="W13" s="253">
        <v>3.8698414055681161E-2</v>
      </c>
      <c r="X13" s="253">
        <v>3.8597481280532669E-2</v>
      </c>
      <c r="Y13" s="253">
        <v>3.8519496914096639E-2</v>
      </c>
      <c r="Z13" s="253">
        <v>3.8412479614950916E-2</v>
      </c>
      <c r="AA13" s="253">
        <v>3.8342508742014163E-2</v>
      </c>
      <c r="AB13" s="253">
        <v>3.8272111453611195E-2</v>
      </c>
      <c r="AC13" s="253">
        <v>3.8179398395378109E-2</v>
      </c>
      <c r="AD13" s="253">
        <v>3.8089112066984662E-2</v>
      </c>
      <c r="AE13" s="253">
        <v>3.8012769166815813E-2</v>
      </c>
      <c r="AF13" s="253">
        <v>3.7887871682039401E-2</v>
      </c>
      <c r="AG13" s="253">
        <v>3.777800250686409E-2</v>
      </c>
      <c r="AH13" s="253">
        <v>3.7670323132837177E-2</v>
      </c>
      <c r="AI13" s="253">
        <v>3.75873079083614E-2</v>
      </c>
      <c r="AJ13" s="253">
        <v>3.74289668049749E-2</v>
      </c>
      <c r="AK13" s="253">
        <v>3.7289305228926942E-2</v>
      </c>
      <c r="AL13" s="253">
        <v>3.7100366544552038E-2</v>
      </c>
      <c r="AM13" s="253">
        <v>3.689277897937597E-2</v>
      </c>
      <c r="AN13" s="253">
        <v>3.6703583498030927E-2</v>
      </c>
      <c r="AO13" s="253">
        <v>3.6462349394480516E-2</v>
      </c>
      <c r="AP13" s="253">
        <v>3.6232198920654851E-2</v>
      </c>
      <c r="AQ13" s="253">
        <v>3.6000179558651924E-2</v>
      </c>
      <c r="AR13" s="253">
        <v>3.5803201471142083E-2</v>
      </c>
      <c r="AS13" s="253">
        <v>3.5580292285619604E-2</v>
      </c>
      <c r="AT13" s="253">
        <v>3.5376198902186733E-2</v>
      </c>
      <c r="AU13" s="253">
        <v>3.5157868363959441E-2</v>
      </c>
      <c r="AV13" s="253">
        <v>3.5010472663138517E-2</v>
      </c>
      <c r="AW13" s="253">
        <v>3.4889152787766504E-2</v>
      </c>
      <c r="AX13" s="253">
        <v>3.4786676446700075E-2</v>
      </c>
      <c r="AY13" s="253">
        <v>3.469006026686336E-2</v>
      </c>
      <c r="AZ13" s="253">
        <v>3.4651830045645801E-2</v>
      </c>
      <c r="BA13" s="253">
        <v>3.4641092470056797E-2</v>
      </c>
      <c r="BB13" s="254">
        <v>3.4615316124362028E-2</v>
      </c>
    </row>
    <row r="14" spans="1:55" x14ac:dyDescent="0.25">
      <c r="B14" s="262" t="s">
        <v>89</v>
      </c>
      <c r="C14" s="269"/>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1"/>
    </row>
    <row r="15" spans="1:55" x14ac:dyDescent="0.25">
      <c r="B15" s="263" t="s">
        <v>84</v>
      </c>
      <c r="C15" s="267">
        <v>3.7747310703973212E-2</v>
      </c>
      <c r="D15" s="249">
        <v>4.0530108840026044E-2</v>
      </c>
      <c r="E15" s="249">
        <v>3.8041298100536705E-2</v>
      </c>
      <c r="F15" s="249">
        <v>3.7865457465107791E-2</v>
      </c>
      <c r="G15" s="249">
        <v>3.7615133615257132E-2</v>
      </c>
      <c r="H15" s="249">
        <v>3.8160513090308303E-2</v>
      </c>
      <c r="I15" s="249">
        <v>3.8067619795670714E-2</v>
      </c>
      <c r="J15" s="249">
        <v>3.7815612770949802E-2</v>
      </c>
      <c r="K15" s="249">
        <v>3.7476218041193214E-2</v>
      </c>
      <c r="L15" s="249">
        <v>3.7439828790326535E-2</v>
      </c>
      <c r="M15" s="249">
        <v>3.7391411203546672E-2</v>
      </c>
      <c r="N15" s="249">
        <v>3.731762981732091E-2</v>
      </c>
      <c r="O15" s="249">
        <v>3.7246218098627729E-2</v>
      </c>
      <c r="P15" s="249">
        <v>3.7193334841545189E-2</v>
      </c>
      <c r="Q15" s="249">
        <v>3.6983506046001861E-2</v>
      </c>
      <c r="R15" s="249">
        <v>3.6720390703069296E-2</v>
      </c>
      <c r="S15" s="249">
        <v>3.6405641214831488E-2</v>
      </c>
      <c r="T15" s="249">
        <v>3.6062525448068782E-2</v>
      </c>
      <c r="U15" s="249">
        <v>3.5727805127440289E-2</v>
      </c>
      <c r="V15" s="249">
        <v>3.5380063481812392E-2</v>
      </c>
      <c r="W15" s="249">
        <v>3.5044587259538983E-2</v>
      </c>
      <c r="X15" s="249">
        <v>3.4741022280040189E-2</v>
      </c>
      <c r="Y15" s="249">
        <v>3.4432087851728119E-2</v>
      </c>
      <c r="Z15" s="249">
        <v>3.410843727173668E-2</v>
      </c>
      <c r="AA15" s="249">
        <v>3.3773407527759008E-2</v>
      </c>
      <c r="AB15" s="249">
        <v>3.3415906898944941E-2</v>
      </c>
      <c r="AC15" s="249">
        <v>3.3037245664279798E-2</v>
      </c>
      <c r="AD15" s="249">
        <v>3.2686537870274049E-2</v>
      </c>
      <c r="AE15" s="249">
        <v>3.2349044163448942E-2</v>
      </c>
      <c r="AF15" s="249">
        <v>3.2017129851156359E-2</v>
      </c>
      <c r="AG15" s="249">
        <v>3.1686309729214809E-2</v>
      </c>
      <c r="AH15" s="249">
        <v>3.1361468464217251E-2</v>
      </c>
      <c r="AI15" s="249">
        <v>3.1032031155752201E-2</v>
      </c>
      <c r="AJ15" s="249">
        <v>3.0695259788002551E-2</v>
      </c>
      <c r="AK15" s="249">
        <v>3.0345958998926038E-2</v>
      </c>
      <c r="AL15" s="249">
        <v>3.0007040639904177E-2</v>
      </c>
      <c r="AM15" s="249">
        <v>2.9702611981487027E-2</v>
      </c>
      <c r="AN15" s="249">
        <v>2.9440834241098935E-2</v>
      </c>
      <c r="AO15" s="249">
        <v>2.919461611252373E-2</v>
      </c>
      <c r="AP15" s="249">
        <v>2.8955153264504267E-2</v>
      </c>
      <c r="AQ15" s="249">
        <v>2.8716188211233461E-2</v>
      </c>
      <c r="AR15" s="249">
        <v>2.850860061340867E-2</v>
      </c>
      <c r="AS15" s="249">
        <v>2.8304897520555122E-2</v>
      </c>
      <c r="AT15" s="249">
        <v>2.8098900946842566E-2</v>
      </c>
      <c r="AU15" s="249">
        <v>2.7888005808325993E-2</v>
      </c>
      <c r="AV15" s="249">
        <v>2.7692950725307777E-2</v>
      </c>
      <c r="AW15" s="249">
        <v>2.7532827455832087E-2</v>
      </c>
      <c r="AX15" s="249">
        <v>2.7376998784410907E-2</v>
      </c>
      <c r="AY15" s="249">
        <v>2.7250038353713025E-2</v>
      </c>
      <c r="AZ15" s="249">
        <v>2.7119741503683018E-2</v>
      </c>
      <c r="BA15" s="249">
        <v>2.7006549165170299E-2</v>
      </c>
      <c r="BB15" s="250">
        <v>2.6906431915351702E-2</v>
      </c>
    </row>
    <row r="16" spans="1:55" x14ac:dyDescent="0.25">
      <c r="B16" s="263" t="s">
        <v>85</v>
      </c>
      <c r="C16" s="267">
        <v>3.7747310703973212E-2</v>
      </c>
      <c r="D16" s="249">
        <v>4.0530108840026044E-2</v>
      </c>
      <c r="E16" s="249">
        <v>3.8041298100536705E-2</v>
      </c>
      <c r="F16" s="249">
        <v>3.7865457465107791E-2</v>
      </c>
      <c r="G16" s="249">
        <v>3.7615133615257132E-2</v>
      </c>
      <c r="H16" s="249">
        <v>3.8160513090308303E-2</v>
      </c>
      <c r="I16" s="249">
        <v>3.8067619795670714E-2</v>
      </c>
      <c r="J16" s="249">
        <v>3.7815612770949809E-2</v>
      </c>
      <c r="K16" s="249">
        <v>3.7476304105768549E-2</v>
      </c>
      <c r="L16" s="249">
        <v>3.741787653126067E-2</v>
      </c>
      <c r="M16" s="249">
        <v>3.7327716815315749E-2</v>
      </c>
      <c r="N16" s="249">
        <v>3.7190722556723704E-2</v>
      </c>
      <c r="O16" s="249">
        <v>3.7033225200163403E-2</v>
      </c>
      <c r="P16" s="249">
        <v>3.6874004877267746E-2</v>
      </c>
      <c r="Q16" s="249">
        <v>3.6562730011132603E-2</v>
      </c>
      <c r="R16" s="249">
        <v>3.6200920394564448E-2</v>
      </c>
      <c r="S16" s="249">
        <v>3.5787848288297293E-2</v>
      </c>
      <c r="T16" s="249">
        <v>3.5354715497030523E-2</v>
      </c>
      <c r="U16" s="249">
        <v>3.4934276379171361E-2</v>
      </c>
      <c r="V16" s="249">
        <v>3.4506630690514441E-2</v>
      </c>
      <c r="W16" s="249">
        <v>3.4095285149908394E-2</v>
      </c>
      <c r="X16" s="249">
        <v>3.3720132776140409E-2</v>
      </c>
      <c r="Y16" s="249">
        <v>3.3343749580762493E-2</v>
      </c>
      <c r="Z16" s="249">
        <v>3.2957920775391801E-2</v>
      </c>
      <c r="AA16" s="249">
        <v>3.2565021980960708E-2</v>
      </c>
      <c r="AB16" s="249">
        <v>3.2155813564889939E-2</v>
      </c>
      <c r="AC16" s="249">
        <v>3.1731795632003283E-2</v>
      </c>
      <c r="AD16" s="249">
        <v>3.1337060178012965E-2</v>
      </c>
      <c r="AE16" s="249">
        <v>3.0960360744912725E-2</v>
      </c>
      <c r="AF16" s="249">
        <v>3.0594066072606424E-2</v>
      </c>
      <c r="AG16" s="249">
        <v>3.0230823197682482E-2</v>
      </c>
      <c r="AH16" s="249">
        <v>2.9877067459543549E-2</v>
      </c>
      <c r="AI16" s="249">
        <v>2.9521203307599449E-2</v>
      </c>
      <c r="AJ16" s="249">
        <v>2.9162979803746058E-2</v>
      </c>
      <c r="AK16" s="249">
        <v>2.8795287108422815E-2</v>
      </c>
      <c r="AL16" s="249">
        <v>2.8442128134138749E-2</v>
      </c>
      <c r="AM16" s="249">
        <v>2.8125307414852429E-2</v>
      </c>
      <c r="AN16" s="249">
        <v>2.7851747985981837E-2</v>
      </c>
      <c r="AO16" s="249">
        <v>2.7597223617867792E-2</v>
      </c>
      <c r="AP16" s="249">
        <v>2.7349530872300454E-2</v>
      </c>
      <c r="AQ16" s="249">
        <v>2.7106816526039319E-2</v>
      </c>
      <c r="AR16" s="249">
        <v>2.6894720188070605E-2</v>
      </c>
      <c r="AS16" s="249">
        <v>2.6688952266436191E-2</v>
      </c>
      <c r="AT16" s="249">
        <v>2.6482453858009965E-2</v>
      </c>
      <c r="AU16" s="249">
        <v>2.6272600525878612E-2</v>
      </c>
      <c r="AV16" s="249">
        <v>2.6080292770884566E-2</v>
      </c>
      <c r="AW16" s="249">
        <v>2.5922741850428789E-2</v>
      </c>
      <c r="AX16" s="249">
        <v>2.5772422787012281E-2</v>
      </c>
      <c r="AY16" s="249">
        <v>2.5650488634734171E-2</v>
      </c>
      <c r="AZ16" s="249">
        <v>2.5528133739152692E-2</v>
      </c>
      <c r="BA16" s="249">
        <v>2.5421865082794679E-2</v>
      </c>
      <c r="BB16" s="250">
        <v>2.5328435633108302E-2</v>
      </c>
    </row>
    <row r="17" spans="2:54" x14ac:dyDescent="0.25">
      <c r="B17" s="263" t="s">
        <v>86</v>
      </c>
      <c r="C17" s="267">
        <v>3.7747310703973212E-2</v>
      </c>
      <c r="D17" s="249">
        <v>4.0530108840026044E-2</v>
      </c>
      <c r="E17" s="249">
        <v>3.8041298100536705E-2</v>
      </c>
      <c r="F17" s="249">
        <v>3.7865457465107791E-2</v>
      </c>
      <c r="G17" s="249">
        <v>3.7615133615257132E-2</v>
      </c>
      <c r="H17" s="249">
        <v>3.8160513090308303E-2</v>
      </c>
      <c r="I17" s="249">
        <v>3.8067619795670714E-2</v>
      </c>
      <c r="J17" s="249">
        <v>3.7815612770949802E-2</v>
      </c>
      <c r="K17" s="249">
        <v>3.7476304105768549E-2</v>
      </c>
      <c r="L17" s="249">
        <v>3.7397079090475786E-2</v>
      </c>
      <c r="M17" s="249">
        <v>3.726460318467445E-2</v>
      </c>
      <c r="N17" s="249">
        <v>3.7067523953608135E-2</v>
      </c>
      <c r="O17" s="249">
        <v>3.6824310875486377E-2</v>
      </c>
      <c r="P17" s="249">
        <v>3.6562171854183145E-2</v>
      </c>
      <c r="Q17" s="249">
        <v>3.6147796638233851E-2</v>
      </c>
      <c r="R17" s="249">
        <v>3.5688870461499551E-2</v>
      </c>
      <c r="S17" s="249">
        <v>3.5183547334250033E-2</v>
      </c>
      <c r="T17" s="249">
        <v>3.4664314109204848E-2</v>
      </c>
      <c r="U17" s="249">
        <v>3.4161283252618482E-2</v>
      </c>
      <c r="V17" s="249">
        <v>3.3657099299265116E-2</v>
      </c>
      <c r="W17" s="249">
        <v>3.3173375564392274E-2</v>
      </c>
      <c r="X17" s="249">
        <v>3.2730234434666529E-2</v>
      </c>
      <c r="Y17" s="249">
        <v>3.2293150197213488E-2</v>
      </c>
      <c r="Z17" s="249">
        <v>3.1849786513051814E-2</v>
      </c>
      <c r="AA17" s="249">
        <v>3.1404615481725691E-2</v>
      </c>
      <c r="AB17" s="249">
        <v>3.0947974369995166E-2</v>
      </c>
      <c r="AC17" s="249">
        <v>3.0481019412404046E-2</v>
      </c>
      <c r="AD17" s="249">
        <v>3.0047801414135211E-2</v>
      </c>
      <c r="AE17" s="249">
        <v>2.9636179085815856E-2</v>
      </c>
      <c r="AF17" s="249">
        <v>2.9236942121013649E-2</v>
      </c>
      <c r="AG17" s="249">
        <v>2.8845321999364643E-2</v>
      </c>
      <c r="AH17" s="249">
        <v>2.8465994849472959E-2</v>
      </c>
      <c r="AI17" s="249">
        <v>2.8088655334584697E-2</v>
      </c>
      <c r="AJ17" s="249">
        <v>2.7714679266132046E-2</v>
      </c>
      <c r="AK17" s="249">
        <v>2.7331853712882936E-2</v>
      </c>
      <c r="AL17" s="249">
        <v>2.6966064432658154E-2</v>
      </c>
      <c r="AM17" s="249">
        <v>2.6638907450470359E-2</v>
      </c>
      <c r="AN17" s="249">
        <v>2.6355472177298112E-2</v>
      </c>
      <c r="AO17" s="249">
        <v>2.6092593266062957E-2</v>
      </c>
      <c r="AP17" s="249">
        <v>2.5838848684314224E-2</v>
      </c>
      <c r="AQ17" s="249">
        <v>2.5588973040769143E-2</v>
      </c>
      <c r="AR17" s="249">
        <v>2.5370529169767665E-2</v>
      </c>
      <c r="AS17" s="249">
        <v>2.5159514101304094E-2</v>
      </c>
      <c r="AT17" s="249">
        <v>2.4948602571120332E-2</v>
      </c>
      <c r="AU17" s="249">
        <v>2.4734335476330138E-2</v>
      </c>
      <c r="AV17" s="249">
        <v>2.4540341637417262E-2</v>
      </c>
      <c r="AW17" s="249">
        <v>2.4383696867586142E-2</v>
      </c>
      <c r="AX17" s="249">
        <v>2.4232199851482242E-2</v>
      </c>
      <c r="AY17" s="249">
        <v>2.4107914922400296E-2</v>
      </c>
      <c r="AZ17" s="249">
        <v>2.3983708820793873E-2</v>
      </c>
      <c r="BA17" s="249">
        <v>2.3876114274844665E-2</v>
      </c>
      <c r="BB17" s="250">
        <v>2.3780136637168939E-2</v>
      </c>
    </row>
    <row r="18" spans="2:54" x14ac:dyDescent="0.25">
      <c r="B18" s="263" t="s">
        <v>87</v>
      </c>
      <c r="C18" s="267">
        <v>3.7747310703973212E-2</v>
      </c>
      <c r="D18" s="249">
        <v>4.0530108840026044E-2</v>
      </c>
      <c r="E18" s="249">
        <v>3.8041298100536705E-2</v>
      </c>
      <c r="F18" s="249">
        <v>3.7865457465107791E-2</v>
      </c>
      <c r="G18" s="249">
        <v>3.7615133615257132E-2</v>
      </c>
      <c r="H18" s="249">
        <v>3.8160513090308303E-2</v>
      </c>
      <c r="I18" s="249">
        <v>3.8067619795670714E-2</v>
      </c>
      <c r="J18" s="249">
        <v>3.7815612770949802E-2</v>
      </c>
      <c r="K18" s="249">
        <v>3.7476304105768549E-2</v>
      </c>
      <c r="L18" s="249">
        <v>3.7384547416306341E-2</v>
      </c>
      <c r="M18" s="249">
        <v>3.7212987535057716E-2</v>
      </c>
      <c r="N18" s="249">
        <v>3.6956800700780758E-2</v>
      </c>
      <c r="O18" s="249">
        <v>3.6635769494457564E-2</v>
      </c>
      <c r="P18" s="249">
        <v>3.6279231490610651E-2</v>
      </c>
      <c r="Q18" s="249">
        <v>3.5777187797495537E-2</v>
      </c>
      <c r="R18" s="249">
        <v>3.5235525196662822E-2</v>
      </c>
      <c r="S18" s="249">
        <v>3.4653865298352036E-2</v>
      </c>
      <c r="T18" s="249">
        <v>3.4063045699917097E-2</v>
      </c>
      <c r="U18" s="249">
        <v>3.3493959789565875E-2</v>
      </c>
      <c r="V18" s="249">
        <v>3.2928804246504913E-2</v>
      </c>
      <c r="W18" s="249">
        <v>3.2389201403073588E-2</v>
      </c>
      <c r="X18" s="249">
        <v>3.1894994474352269E-2</v>
      </c>
      <c r="Y18" s="249">
        <v>3.1413083271536212E-2</v>
      </c>
      <c r="Z18" s="249">
        <v>3.0926251658116577E-2</v>
      </c>
      <c r="AA18" s="249">
        <v>3.0441432633878628E-2</v>
      </c>
      <c r="AB18" s="249">
        <v>2.9949351536621781E-2</v>
      </c>
      <c r="AC18" s="249">
        <v>2.9450305489308503E-2</v>
      </c>
      <c r="AD18" s="249">
        <v>2.8987327388616466E-2</v>
      </c>
      <c r="AE18" s="249">
        <v>2.8548862342231283E-2</v>
      </c>
      <c r="AF18" s="249">
        <v>2.8125805649651014E-2</v>
      </c>
      <c r="AG18" s="249">
        <v>2.7712534775088123E-2</v>
      </c>
      <c r="AH18" s="249">
        <v>2.7313014395622181E-2</v>
      </c>
      <c r="AI18" s="249">
        <v>2.6919133905878689E-2</v>
      </c>
      <c r="AJ18" s="249">
        <v>2.6529655890587995E-2</v>
      </c>
      <c r="AK18" s="249">
        <v>2.6135490660863393E-2</v>
      </c>
      <c r="AL18" s="249">
        <v>2.575969005951901E-2</v>
      </c>
      <c r="AM18" s="249">
        <v>2.5423037844985858E-2</v>
      </c>
      <c r="AN18" s="249">
        <v>2.5129731870804677E-2</v>
      </c>
      <c r="AO18" s="249">
        <v>2.4857587888002922E-2</v>
      </c>
      <c r="AP18" s="249">
        <v>2.4594360926327049E-2</v>
      </c>
      <c r="AQ18" s="249">
        <v>2.4335696073280278E-2</v>
      </c>
      <c r="AR18" s="249">
        <v>2.4108920670263441E-2</v>
      </c>
      <c r="AS18" s="249">
        <v>2.3889473619325904E-2</v>
      </c>
      <c r="AT18" s="249">
        <v>2.3670644257126686E-2</v>
      </c>
      <c r="AU18" s="249">
        <v>2.3449249056035841E-2</v>
      </c>
      <c r="AV18" s="249">
        <v>2.3248933079321923E-2</v>
      </c>
      <c r="AW18" s="249">
        <v>2.3085352043652734E-2</v>
      </c>
      <c r="AX18" s="249">
        <v>2.2927238538466496E-2</v>
      </c>
      <c r="AY18" s="249">
        <v>2.2796011593137391E-2</v>
      </c>
      <c r="AZ18" s="249">
        <v>2.2665000588596593E-2</v>
      </c>
      <c r="BA18" s="249">
        <v>2.2550339870830927E-2</v>
      </c>
      <c r="BB18" s="250">
        <v>2.2446624299049627E-2</v>
      </c>
    </row>
    <row r="19" spans="2:54" s="248" customFormat="1" x14ac:dyDescent="0.25">
      <c r="B19" s="265" t="s">
        <v>90</v>
      </c>
      <c r="C19" s="272"/>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2"/>
    </row>
    <row r="20" spans="2:54" s="248" customFormat="1" x14ac:dyDescent="0.25">
      <c r="B20" s="265" t="s">
        <v>84</v>
      </c>
      <c r="C20" s="272">
        <v>8.5726846300410043E-3</v>
      </c>
      <c r="D20" s="251">
        <v>9.4418998626675365E-3</v>
      </c>
      <c r="E20" s="251">
        <v>9.0872433347476134E-3</v>
      </c>
      <c r="F20" s="251">
        <v>9.2466303780823645E-3</v>
      </c>
      <c r="G20" s="251">
        <v>9.3632448268255782E-3</v>
      </c>
      <c r="H20" s="251">
        <v>9.7064427057341768E-3</v>
      </c>
      <c r="I20" s="251">
        <v>9.8889126875033265E-3</v>
      </c>
      <c r="J20" s="251">
        <v>1.0031038873389339E-2</v>
      </c>
      <c r="K20" s="251">
        <v>1.0073720343602304E-2</v>
      </c>
      <c r="L20" s="251">
        <v>1.0205033488375651E-2</v>
      </c>
      <c r="M20" s="251">
        <v>1.033376770255588E-2</v>
      </c>
      <c r="N20" s="251">
        <v>1.045813675936378E-2</v>
      </c>
      <c r="O20" s="251">
        <v>1.0582251864184088E-2</v>
      </c>
      <c r="P20" s="251">
        <v>1.0704309909229994E-2</v>
      </c>
      <c r="Q20" s="251">
        <v>1.0769136775725496E-2</v>
      </c>
      <c r="R20" s="251">
        <v>1.081965532507463E-2</v>
      </c>
      <c r="S20" s="251">
        <v>1.0856023037705911E-2</v>
      </c>
      <c r="T20" s="251">
        <v>1.087606349314474E-2</v>
      </c>
      <c r="U20" s="251">
        <v>1.0902937705814247E-2</v>
      </c>
      <c r="V20" s="251">
        <v>1.0935232573885787E-2</v>
      </c>
      <c r="W20" s="251">
        <v>1.0971862480822591E-2</v>
      </c>
      <c r="X20" s="251">
        <v>1.1023172446695638E-2</v>
      </c>
      <c r="Y20" s="251">
        <v>1.107742120589492E-2</v>
      </c>
      <c r="Z20" s="251">
        <v>1.1125058249865927E-2</v>
      </c>
      <c r="AA20" s="251">
        <v>1.1166320669419163E-2</v>
      </c>
      <c r="AB20" s="251">
        <v>1.1196295876916975E-2</v>
      </c>
      <c r="AC20" s="251">
        <v>1.1218949003850769E-2</v>
      </c>
      <c r="AD20" s="251">
        <v>1.1249745057106238E-2</v>
      </c>
      <c r="AE20" s="251">
        <v>1.1280752332362644E-2</v>
      </c>
      <c r="AF20" s="251">
        <v>1.1313622225297162E-2</v>
      </c>
      <c r="AG20" s="251">
        <v>1.1335927197589411E-2</v>
      </c>
      <c r="AH20" s="251">
        <v>1.1354951759118992E-2</v>
      </c>
      <c r="AI20" s="251">
        <v>1.1365920507591495E-2</v>
      </c>
      <c r="AJ20" s="251">
        <v>1.1368001335337628E-2</v>
      </c>
      <c r="AK20" s="251">
        <v>1.136302617064641E-2</v>
      </c>
      <c r="AL20" s="251">
        <v>1.1349820545155003E-2</v>
      </c>
      <c r="AM20" s="251">
        <v>1.1326718993668987E-2</v>
      </c>
      <c r="AN20" s="251">
        <v>1.1300346243482386E-2</v>
      </c>
      <c r="AO20" s="251">
        <v>1.127201630465074E-2</v>
      </c>
      <c r="AP20" s="251">
        <v>1.1242892460448413E-2</v>
      </c>
      <c r="AQ20" s="251">
        <v>1.1211403474249766E-2</v>
      </c>
      <c r="AR20" s="251">
        <v>1.1185553762998386E-2</v>
      </c>
      <c r="AS20" s="251">
        <v>1.1160775985455453E-2</v>
      </c>
      <c r="AT20" s="251">
        <v>1.1127034083569871E-2</v>
      </c>
      <c r="AU20" s="251">
        <v>1.1082792980107479E-2</v>
      </c>
      <c r="AV20" s="251">
        <v>1.104367044746196E-2</v>
      </c>
      <c r="AW20" s="251">
        <v>1.102008505788594E-2</v>
      </c>
      <c r="AX20" s="251">
        <v>1.1005840510557684E-2</v>
      </c>
      <c r="AY20" s="251">
        <v>1.0992600815278876E-2</v>
      </c>
      <c r="AZ20" s="251">
        <v>1.0982542316563195E-2</v>
      </c>
      <c r="BA20" s="251">
        <v>1.0977722893249215E-2</v>
      </c>
      <c r="BB20" s="252">
        <v>1.0967818334856841E-2</v>
      </c>
    </row>
    <row r="21" spans="2:54" s="248" customFormat="1" x14ac:dyDescent="0.25">
      <c r="B21" s="265" t="s">
        <v>85</v>
      </c>
      <c r="C21" s="272">
        <v>8.5726846300410043E-3</v>
      </c>
      <c r="D21" s="251">
        <v>9.4418998626675365E-3</v>
      </c>
      <c r="E21" s="251">
        <v>9.0872433347476134E-3</v>
      </c>
      <c r="F21" s="251">
        <v>9.2466303780823645E-3</v>
      </c>
      <c r="G21" s="251">
        <v>9.3632448268255782E-3</v>
      </c>
      <c r="H21" s="251">
        <v>9.7064427057341768E-3</v>
      </c>
      <c r="I21" s="251">
        <v>9.8889126875033265E-3</v>
      </c>
      <c r="J21" s="251">
        <v>1.0031038873389339E-2</v>
      </c>
      <c r="K21" s="251">
        <v>1.0073800540290395E-2</v>
      </c>
      <c r="L21" s="251">
        <v>1.01991179879005E-2</v>
      </c>
      <c r="M21" s="251">
        <v>1.0315806599855136E-2</v>
      </c>
      <c r="N21" s="251">
        <v>1.0421900883253983E-2</v>
      </c>
      <c r="O21" s="251">
        <v>1.0521167026920108E-2</v>
      </c>
      <c r="P21" s="251">
        <v>1.0611515286171287E-2</v>
      </c>
      <c r="Q21" s="251">
        <v>1.0644959706986134E-2</v>
      </c>
      <c r="R21" s="251">
        <v>1.0664333898151789E-2</v>
      </c>
      <c r="S21" s="251">
        <v>1.0668965615156416E-2</v>
      </c>
      <c r="T21" s="251">
        <v>1.0659104594800932E-2</v>
      </c>
      <c r="U21" s="251">
        <v>1.065671639042399E-2</v>
      </c>
      <c r="V21" s="251">
        <v>1.0660476624756518E-2</v>
      </c>
      <c r="W21" s="251">
        <v>1.0669363152549551E-2</v>
      </c>
      <c r="X21" s="251">
        <v>1.0693556094639888E-2</v>
      </c>
      <c r="Y21" s="251">
        <v>1.0721574803212848E-2</v>
      </c>
      <c r="Z21" s="251">
        <v>1.0744112776678715E-2</v>
      </c>
      <c r="AA21" s="251">
        <v>1.0761424245081159E-2</v>
      </c>
      <c r="AB21" s="251">
        <v>1.0768887910934759E-2</v>
      </c>
      <c r="AC21" s="251">
        <v>1.0771437079035459E-2</v>
      </c>
      <c r="AD21" s="251">
        <v>1.0781711291523447E-2</v>
      </c>
      <c r="AE21" s="251">
        <v>1.0793382046348837E-2</v>
      </c>
      <c r="AF21" s="251">
        <v>1.080820522655686E-2</v>
      </c>
      <c r="AG21" s="251">
        <v>1.0813928237169375E-2</v>
      </c>
      <c r="AH21" s="251">
        <v>1.0817300723563341E-2</v>
      </c>
      <c r="AI21" s="251">
        <v>1.0813997413866527E-2</v>
      </c>
      <c r="AJ21" s="251">
        <v>1.0803142324465624E-2</v>
      </c>
      <c r="AK21" s="251">
        <v>1.0786397993169199E-2</v>
      </c>
      <c r="AL21" s="251">
        <v>1.0762496512100102E-2</v>
      </c>
      <c r="AM21" s="251">
        <v>1.0730066088505515E-2</v>
      </c>
      <c r="AN21" s="251">
        <v>1.0695263791455254E-2</v>
      </c>
      <c r="AO21" s="251">
        <v>1.0659526335270088E-2</v>
      </c>
      <c r="AP21" s="251">
        <v>1.0623930068259754E-2</v>
      </c>
      <c r="AQ21" s="251">
        <v>1.0586812780760657E-2</v>
      </c>
      <c r="AR21" s="251">
        <v>1.0555910722070534E-2</v>
      </c>
      <c r="AS21" s="251">
        <v>1.0526820678529896E-2</v>
      </c>
      <c r="AT21" s="251">
        <v>1.0489298176794084E-2</v>
      </c>
      <c r="AU21" s="251">
        <v>1.0442213342522533E-2</v>
      </c>
      <c r="AV21" s="251">
        <v>1.0400714324905337E-2</v>
      </c>
      <c r="AW21" s="251">
        <v>1.0375025722449926E-2</v>
      </c>
      <c r="AX21" s="251">
        <v>1.0358943602436404E-2</v>
      </c>
      <c r="AY21" s="251">
        <v>1.0344587049174438E-2</v>
      </c>
      <c r="AZ21" s="251">
        <v>1.0334777283995124E-2</v>
      </c>
      <c r="BA21" s="251">
        <v>1.0329522194712488E-2</v>
      </c>
      <c r="BB21" s="252">
        <v>1.0318172821995595E-2</v>
      </c>
    </row>
    <row r="22" spans="2:54" s="248" customFormat="1" x14ac:dyDescent="0.25">
      <c r="B22" s="265" t="s">
        <v>86</v>
      </c>
      <c r="C22" s="272">
        <v>8.5726846300410043E-3</v>
      </c>
      <c r="D22" s="251">
        <v>9.4418998626675365E-3</v>
      </c>
      <c r="E22" s="251">
        <v>9.0872433347476134E-3</v>
      </c>
      <c r="F22" s="251">
        <v>9.2466303780823645E-3</v>
      </c>
      <c r="G22" s="251">
        <v>9.3632448268255782E-3</v>
      </c>
      <c r="H22" s="251">
        <v>9.7064427057341768E-3</v>
      </c>
      <c r="I22" s="251">
        <v>9.8889126875033265E-3</v>
      </c>
      <c r="J22" s="251">
        <v>1.0031038873389339E-2</v>
      </c>
      <c r="K22" s="251">
        <v>1.0073800540290395E-2</v>
      </c>
      <c r="L22" s="251">
        <v>1.019320953528135E-2</v>
      </c>
      <c r="M22" s="251">
        <v>1.0297894986823297E-2</v>
      </c>
      <c r="N22" s="251">
        <v>1.0386871810883878E-2</v>
      </c>
      <c r="O22" s="251">
        <v>1.0461583018756179E-2</v>
      </c>
      <c r="P22" s="251">
        <v>1.0520772904108498E-2</v>
      </c>
      <c r="Q22" s="251">
        <v>1.0523554819498716E-2</v>
      </c>
      <c r="R22" s="251">
        <v>1.051267275261124E-2</v>
      </c>
      <c r="S22" s="251">
        <v>1.0487688717841932E-2</v>
      </c>
      <c r="T22" s="251">
        <v>1.0449110714344201E-2</v>
      </c>
      <c r="U22" s="251">
        <v>1.0418771291136577E-2</v>
      </c>
      <c r="V22" s="251">
        <v>1.0395415893781261E-2</v>
      </c>
      <c r="W22" s="251">
        <v>1.0378066548618581E-2</v>
      </c>
      <c r="X22" s="251">
        <v>1.0376723954574158E-2</v>
      </c>
      <c r="Y22" s="251">
        <v>1.038014034360988E-2</v>
      </c>
      <c r="Z22" s="251">
        <v>1.0379226430920988E-2</v>
      </c>
      <c r="AA22" s="251">
        <v>1.0374234503520307E-2</v>
      </c>
      <c r="AB22" s="251">
        <v>1.0360800032532168E-2</v>
      </c>
      <c r="AC22" s="251">
        <v>1.034369528291605E-2</v>
      </c>
      <c r="AD22" s="251">
        <v>1.0334975633397515E-2</v>
      </c>
      <c r="AE22" s="251">
        <v>1.0328750234846917E-2</v>
      </c>
      <c r="AF22" s="251">
        <v>1.0326842490474775E-2</v>
      </c>
      <c r="AG22" s="251">
        <v>1.0317168775571175E-2</v>
      </c>
      <c r="AH22" s="251">
        <v>1.0305968160434846E-2</v>
      </c>
      <c r="AI22" s="251">
        <v>1.0289314303499329E-2</v>
      </c>
      <c r="AJ22" s="251">
        <v>1.0267297440828875E-2</v>
      </c>
      <c r="AK22" s="251">
        <v>1.0239380636018569E-2</v>
      </c>
      <c r="AL22" s="251">
        <v>1.0205228705627661E-2</v>
      </c>
      <c r="AM22" s="251">
        <v>1.0163721755833929E-2</v>
      </c>
      <c r="AN22" s="251">
        <v>1.0120574763440193E-2</v>
      </c>
      <c r="AO22" s="251">
        <v>1.0077312028845343E-2</v>
      </c>
      <c r="AP22" s="251">
        <v>1.0034917645220966E-2</v>
      </c>
      <c r="AQ22" s="251">
        <v>9.9916529605296994E-3</v>
      </c>
      <c r="AR22" s="251">
        <v>9.954966022552433E-3</v>
      </c>
      <c r="AS22" s="251">
        <v>9.9206084535528125E-3</v>
      </c>
      <c r="AT22" s="251">
        <v>9.8782384985333146E-3</v>
      </c>
      <c r="AU22" s="251">
        <v>9.8270744944047184E-3</v>
      </c>
      <c r="AV22" s="251">
        <v>9.7817453794898663E-3</v>
      </c>
      <c r="AW22" s="251">
        <v>9.7531694068786409E-3</v>
      </c>
      <c r="AX22" s="251">
        <v>9.7332437496616755E-3</v>
      </c>
      <c r="AY22" s="251">
        <v>9.7154865909889875E-3</v>
      </c>
      <c r="AZ22" s="251">
        <v>9.702320095644713E-3</v>
      </c>
      <c r="BA22" s="251">
        <v>9.6938488346701886E-3</v>
      </c>
      <c r="BB22" s="252">
        <v>9.6784348620488833E-3</v>
      </c>
    </row>
    <row r="23" spans="2:54" s="248" customFormat="1" ht="15.75" thickBot="1" x14ac:dyDescent="0.3">
      <c r="B23" s="266" t="s">
        <v>87</v>
      </c>
      <c r="C23" s="273">
        <v>8.5726846300410043E-3</v>
      </c>
      <c r="D23" s="274">
        <v>9.4418998626675365E-3</v>
      </c>
      <c r="E23" s="274">
        <v>9.0872433347476134E-3</v>
      </c>
      <c r="F23" s="274">
        <v>9.2466303780823645E-3</v>
      </c>
      <c r="G23" s="274">
        <v>9.3632448268255782E-3</v>
      </c>
      <c r="H23" s="274">
        <v>9.7064427057341768E-3</v>
      </c>
      <c r="I23" s="274">
        <v>9.8889126875033265E-3</v>
      </c>
      <c r="J23" s="274">
        <v>1.0031038873389339E-2</v>
      </c>
      <c r="K23" s="274">
        <v>1.0073800540290395E-2</v>
      </c>
      <c r="L23" s="274">
        <v>1.0190634934405949E-2</v>
      </c>
      <c r="M23" s="274">
        <v>1.0284947885613504E-2</v>
      </c>
      <c r="N23" s="274">
        <v>1.0357756659400603E-2</v>
      </c>
      <c r="O23" s="274">
        <v>1.0410602220706016E-2</v>
      </c>
      <c r="P23" s="274">
        <v>1.0442272736995004E-2</v>
      </c>
      <c r="Q23" s="274">
        <v>1.0418821139735265E-2</v>
      </c>
      <c r="R23" s="274">
        <v>1.0382791200704544E-2</v>
      </c>
      <c r="S23" s="274">
        <v>1.0333798762359051E-2</v>
      </c>
      <c r="T23" s="274">
        <v>1.0272333162334666E-2</v>
      </c>
      <c r="U23" s="274">
        <v>1.022024573142357E-2</v>
      </c>
      <c r="V23" s="274">
        <v>1.017647777185764E-2</v>
      </c>
      <c r="W23" s="274">
        <v>1.0139916911230767E-2</v>
      </c>
      <c r="X23" s="274">
        <v>1.012016780928615E-2</v>
      </c>
      <c r="Y23" s="274">
        <v>1.0107038570866832E-2</v>
      </c>
      <c r="Z23" s="274">
        <v>1.0089287823128441E-2</v>
      </c>
      <c r="AA23" s="274">
        <v>1.0068502368475668E-2</v>
      </c>
      <c r="AB23" s="274">
        <v>1.0040447125922763E-2</v>
      </c>
      <c r="AC23" s="274">
        <v>1.0009493072470101E-2</v>
      </c>
      <c r="AD23" s="274">
        <v>9.9870636279026873E-3</v>
      </c>
      <c r="AE23" s="274">
        <v>9.9676906778016754E-3</v>
      </c>
      <c r="AF23" s="274">
        <v>9.9531240558870856E-3</v>
      </c>
      <c r="AG23" s="274">
        <v>9.9314421727917327E-3</v>
      </c>
      <c r="AH23" s="274">
        <v>9.9089813831301499E-3</v>
      </c>
      <c r="AI23" s="274">
        <v>9.881978620734649E-3</v>
      </c>
      <c r="AJ23" s="274">
        <v>9.8503372326913755E-3</v>
      </c>
      <c r="AK23" s="274">
        <v>9.8136984859063178E-3</v>
      </c>
      <c r="AL23" s="274">
        <v>9.7716993826566442E-3</v>
      </c>
      <c r="AM23" s="274">
        <v>9.723073081287165E-3</v>
      </c>
      <c r="AN23" s="274">
        <v>9.6731577903563706E-3</v>
      </c>
      <c r="AO23" s="274">
        <v>9.6235281431969119E-3</v>
      </c>
      <c r="AP23" s="274">
        <v>9.5752832682556525E-3</v>
      </c>
      <c r="AQ23" s="274">
        <v>9.5268611162752544E-3</v>
      </c>
      <c r="AR23" s="274">
        <v>9.4849473548618227E-3</v>
      </c>
      <c r="AS23" s="274">
        <v>9.4454136349275322E-3</v>
      </c>
      <c r="AT23" s="274">
        <v>9.398602401371808E-3</v>
      </c>
      <c r="AU23" s="274">
        <v>9.3439463865747485E-3</v>
      </c>
      <c r="AV23" s="274">
        <v>9.2952045002739989E-3</v>
      </c>
      <c r="AW23" s="274">
        <v>9.2626040344436691E-3</v>
      </c>
      <c r="AX23" s="274">
        <v>9.2384645023360461E-3</v>
      </c>
      <c r="AY23" s="274">
        <v>9.216603063773296E-3</v>
      </c>
      <c r="AZ23" s="274">
        <v>9.1991647820042991E-3</v>
      </c>
      <c r="BA23" s="274">
        <v>9.1861688638648631E-3</v>
      </c>
      <c r="BB23" s="275">
        <v>9.1665237628969377E-3</v>
      </c>
    </row>
    <row r="24" spans="2:54" x14ac:dyDescent="0.25">
      <c r="B24" s="262" t="s">
        <v>91</v>
      </c>
      <c r="C24" s="269"/>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1"/>
    </row>
    <row r="25" spans="2:54" x14ac:dyDescent="0.25">
      <c r="B25" s="263" t="s">
        <v>84</v>
      </c>
      <c r="C25" s="267">
        <v>5.7147458698410553E-3</v>
      </c>
      <c r="D25" s="249">
        <v>6.1120245854101897E-3</v>
      </c>
      <c r="E25" s="249">
        <v>5.7057481848209798E-3</v>
      </c>
      <c r="F25" s="249">
        <v>5.68184637606818E-3</v>
      </c>
      <c r="G25" s="249">
        <v>5.6150807601314358E-3</v>
      </c>
      <c r="H25" s="249">
        <v>5.6560048024558527E-3</v>
      </c>
      <c r="I25" s="249">
        <v>5.6473115028558884E-3</v>
      </c>
      <c r="J25" s="249">
        <v>5.4275153847611526E-3</v>
      </c>
      <c r="K25" s="249">
        <v>5.3144862491569505E-3</v>
      </c>
      <c r="L25" s="249">
        <v>5.2945256143047499E-3</v>
      </c>
      <c r="M25" s="249">
        <v>5.3051511872597027E-3</v>
      </c>
      <c r="N25" s="249">
        <v>5.3116887608348293E-3</v>
      </c>
      <c r="O25" s="249">
        <v>5.3145060977134234E-3</v>
      </c>
      <c r="P25" s="249">
        <v>5.3064408399755977E-3</v>
      </c>
      <c r="Q25" s="249">
        <v>5.2759772916573045E-3</v>
      </c>
      <c r="R25" s="249">
        <v>5.2414410338681569E-3</v>
      </c>
      <c r="S25" s="249">
        <v>5.204746880056719E-3</v>
      </c>
      <c r="T25" s="249">
        <v>5.1687872494853952E-3</v>
      </c>
      <c r="U25" s="249">
        <v>5.1368732370880551E-3</v>
      </c>
      <c r="V25" s="249">
        <v>5.1020403007903418E-3</v>
      </c>
      <c r="W25" s="249">
        <v>5.0652460140877447E-3</v>
      </c>
      <c r="X25" s="249">
        <v>5.0303909208912617E-3</v>
      </c>
      <c r="Y25" s="249">
        <v>4.9964131615541658E-3</v>
      </c>
      <c r="Z25" s="249">
        <v>4.9641430468358935E-3</v>
      </c>
      <c r="AA25" s="249">
        <v>4.9354155016745772E-3</v>
      </c>
      <c r="AB25" s="249">
        <v>4.9055769222318213E-3</v>
      </c>
      <c r="AC25" s="249">
        <v>4.8799042188260007E-3</v>
      </c>
      <c r="AD25" s="249">
        <v>4.8608853129358228E-3</v>
      </c>
      <c r="AE25" s="249">
        <v>4.8425833357798728E-3</v>
      </c>
      <c r="AF25" s="249">
        <v>4.8281938800340072E-3</v>
      </c>
      <c r="AG25" s="249">
        <v>4.8187253783507711E-3</v>
      </c>
      <c r="AH25" s="249">
        <v>4.8112608685570322E-3</v>
      </c>
      <c r="AI25" s="249">
        <v>4.8075721538203449E-3</v>
      </c>
      <c r="AJ25" s="249">
        <v>4.8035458698319471E-3</v>
      </c>
      <c r="AK25" s="249">
        <v>4.8035588857450228E-3</v>
      </c>
      <c r="AL25" s="249">
        <v>4.8032981389280202E-3</v>
      </c>
      <c r="AM25" s="249">
        <v>4.8015004834128083E-3</v>
      </c>
      <c r="AN25" s="249">
        <v>4.8000333523067623E-3</v>
      </c>
      <c r="AO25" s="249">
        <v>4.7937073031466297E-3</v>
      </c>
      <c r="AP25" s="249">
        <v>4.7870841054890451E-3</v>
      </c>
      <c r="AQ25" s="249">
        <v>4.7858995057921119E-3</v>
      </c>
      <c r="AR25" s="249">
        <v>4.7858428404542004E-3</v>
      </c>
      <c r="AS25" s="249">
        <v>4.7822877989291942E-3</v>
      </c>
      <c r="AT25" s="249">
        <v>4.7779667235661964E-3</v>
      </c>
      <c r="AU25" s="249">
        <v>4.7722616671608507E-3</v>
      </c>
      <c r="AV25" s="249">
        <v>4.7692589073263288E-3</v>
      </c>
      <c r="AW25" s="249">
        <v>4.7675155479792626E-3</v>
      </c>
      <c r="AX25" s="249">
        <v>4.7653914527614099E-3</v>
      </c>
      <c r="AY25" s="249">
        <v>4.7635130761564063E-3</v>
      </c>
      <c r="AZ25" s="249">
        <v>4.7606276141595088E-3</v>
      </c>
      <c r="BA25" s="249">
        <v>4.7567753682712498E-3</v>
      </c>
      <c r="BB25" s="250">
        <v>4.7530012466175985E-3</v>
      </c>
    </row>
    <row r="26" spans="2:54" x14ac:dyDescent="0.25">
      <c r="B26" s="263" t="s">
        <v>85</v>
      </c>
      <c r="C26" s="267">
        <v>5.7147458698410553E-3</v>
      </c>
      <c r="D26" s="249">
        <v>6.1120245854101897E-3</v>
      </c>
      <c r="E26" s="249">
        <v>5.7057481848209798E-3</v>
      </c>
      <c r="F26" s="249">
        <v>5.68184637606818E-3</v>
      </c>
      <c r="G26" s="249">
        <v>5.6150807601314358E-3</v>
      </c>
      <c r="H26" s="249">
        <v>5.6560048024558527E-3</v>
      </c>
      <c r="I26" s="249">
        <v>5.6473115028558884E-3</v>
      </c>
      <c r="J26" s="249">
        <v>5.4275153847611526E-3</v>
      </c>
      <c r="K26" s="249">
        <v>5.3144900621671749E-3</v>
      </c>
      <c r="L26" s="249">
        <v>5.2914456705025542E-3</v>
      </c>
      <c r="M26" s="249">
        <v>5.2973008274064485E-3</v>
      </c>
      <c r="N26" s="249">
        <v>5.2953111815225024E-3</v>
      </c>
      <c r="O26" s="249">
        <v>5.2845083063489118E-3</v>
      </c>
      <c r="P26" s="249">
        <v>5.2613011292459702E-3</v>
      </c>
      <c r="Q26" s="249">
        <v>5.2169135105316535E-3</v>
      </c>
      <c r="R26" s="249">
        <v>5.1679382162112941E-3</v>
      </c>
      <c r="S26" s="249">
        <v>5.1171434798840164E-3</v>
      </c>
      <c r="T26" s="249">
        <v>5.0676039235078825E-3</v>
      </c>
      <c r="U26" s="249">
        <v>5.0224689626960162E-3</v>
      </c>
      <c r="V26" s="249">
        <v>4.9751496587691754E-3</v>
      </c>
      <c r="W26" s="249">
        <v>4.9256655263226106E-3</v>
      </c>
      <c r="X26" s="249">
        <v>4.878705590985865E-3</v>
      </c>
      <c r="Y26" s="249">
        <v>4.8323890058025757E-3</v>
      </c>
      <c r="Z26" s="249">
        <v>4.7886528616154465E-3</v>
      </c>
      <c r="AA26" s="249">
        <v>4.7477930892656246E-3</v>
      </c>
      <c r="AB26" s="249">
        <v>4.7077146376695812E-3</v>
      </c>
      <c r="AC26" s="249">
        <v>4.670585346227372E-3</v>
      </c>
      <c r="AD26" s="249">
        <v>4.6400536069197895E-3</v>
      </c>
      <c r="AE26" s="249">
        <v>4.6116432149019213E-3</v>
      </c>
      <c r="AF26" s="249">
        <v>4.5874834480744012E-3</v>
      </c>
      <c r="AG26" s="249">
        <v>4.5666465849902192E-3</v>
      </c>
      <c r="AH26" s="249">
        <v>4.5483637158775254E-3</v>
      </c>
      <c r="AI26" s="249">
        <v>4.5326147377704861E-3</v>
      </c>
      <c r="AJ26" s="249">
        <v>4.5178830600801972E-3</v>
      </c>
      <c r="AK26" s="249">
        <v>4.5063106702961367E-3</v>
      </c>
      <c r="AL26" s="249">
        <v>4.4952922840862178E-3</v>
      </c>
      <c r="AM26" s="249">
        <v>4.4829845158037432E-3</v>
      </c>
      <c r="AN26" s="249">
        <v>4.4708396835851545E-3</v>
      </c>
      <c r="AO26" s="249">
        <v>4.4550550570140708E-3</v>
      </c>
      <c r="AP26" s="249">
        <v>4.438382851820224E-3</v>
      </c>
      <c r="AQ26" s="249">
        <v>4.4285998059713089E-3</v>
      </c>
      <c r="AR26" s="249">
        <v>4.4183195654274553E-3</v>
      </c>
      <c r="AS26" s="249">
        <v>4.4055914019047833E-3</v>
      </c>
      <c r="AT26" s="249">
        <v>4.3919281790074701E-3</v>
      </c>
      <c r="AU26" s="249">
        <v>4.3783585553429554E-3</v>
      </c>
      <c r="AV26" s="249">
        <v>4.3664170188214245E-3</v>
      </c>
      <c r="AW26" s="249">
        <v>4.3550195040562957E-3</v>
      </c>
      <c r="AX26" s="249">
        <v>4.3452939349145486E-3</v>
      </c>
      <c r="AY26" s="249">
        <v>4.3354033252178872E-3</v>
      </c>
      <c r="AZ26" s="249">
        <v>4.3245383685861444E-3</v>
      </c>
      <c r="BA26" s="249">
        <v>4.3135440544884206E-3</v>
      </c>
      <c r="BB26" s="250">
        <v>4.302944833380712E-3</v>
      </c>
    </row>
    <row r="27" spans="2:54" x14ac:dyDescent="0.25">
      <c r="B27" s="263" t="s">
        <v>86</v>
      </c>
      <c r="C27" s="267">
        <v>5.7147458698410553E-3</v>
      </c>
      <c r="D27" s="249">
        <v>6.1120245854101897E-3</v>
      </c>
      <c r="E27" s="249">
        <v>5.7057481848209798E-3</v>
      </c>
      <c r="F27" s="249">
        <v>5.68184637606818E-3</v>
      </c>
      <c r="G27" s="249">
        <v>5.6150807601314358E-3</v>
      </c>
      <c r="H27" s="249">
        <v>5.6560048024558527E-3</v>
      </c>
      <c r="I27" s="249">
        <v>5.6473115028558884E-3</v>
      </c>
      <c r="J27" s="249">
        <v>5.4275153847611526E-3</v>
      </c>
      <c r="K27" s="249">
        <v>5.3144900621671749E-3</v>
      </c>
      <c r="L27" s="249">
        <v>5.2876390714955025E-3</v>
      </c>
      <c r="M27" s="249">
        <v>5.2877192506873855E-3</v>
      </c>
      <c r="N27" s="249">
        <v>5.2763622259498315E-3</v>
      </c>
      <c r="O27" s="249">
        <v>5.2511842428165437E-3</v>
      </c>
      <c r="P27" s="249">
        <v>5.213707595563122E-3</v>
      </c>
      <c r="Q27" s="249">
        <v>5.1520070479095723E-3</v>
      </c>
      <c r="R27" s="249">
        <v>5.087011560871213E-3</v>
      </c>
      <c r="S27" s="249">
        <v>5.0212069421447158E-3</v>
      </c>
      <c r="T27" s="249">
        <v>4.9571851172936785E-3</v>
      </c>
      <c r="U27" s="249">
        <v>4.8972182994182906E-3</v>
      </c>
      <c r="V27" s="249">
        <v>4.8359347387826003E-3</v>
      </c>
      <c r="W27" s="249">
        <v>4.7723884032261276E-3</v>
      </c>
      <c r="X27" s="249">
        <v>4.7118864186798635E-3</v>
      </c>
      <c r="Y27" s="249">
        <v>4.6538486625511228E-3</v>
      </c>
      <c r="Z27" s="249">
        <v>4.5972781437515417E-3</v>
      </c>
      <c r="AA27" s="249">
        <v>4.5443700511890962E-3</v>
      </c>
      <c r="AB27" s="249">
        <v>4.4926855913302198E-3</v>
      </c>
      <c r="AC27" s="249">
        <v>4.443650677830811E-3</v>
      </c>
      <c r="AD27" s="249">
        <v>4.4017575827498111E-3</v>
      </c>
      <c r="AE27" s="249">
        <v>4.3621188115770797E-3</v>
      </c>
      <c r="AF27" s="249">
        <v>4.3250000065464247E-3</v>
      </c>
      <c r="AG27" s="249">
        <v>4.2922811339502062E-3</v>
      </c>
      <c r="AH27" s="249">
        <v>4.2623762245428765E-3</v>
      </c>
      <c r="AI27" s="249">
        <v>4.2358046287898207E-3</v>
      </c>
      <c r="AJ27" s="249">
        <v>4.2105709338667949E-3</v>
      </c>
      <c r="AK27" s="249">
        <v>4.1883712605700618E-3</v>
      </c>
      <c r="AL27" s="249">
        <v>4.1660819028743988E-3</v>
      </c>
      <c r="AM27" s="249">
        <v>4.1435314041620543E-3</v>
      </c>
      <c r="AN27" s="249">
        <v>4.1211807702611972E-3</v>
      </c>
      <c r="AO27" s="249">
        <v>4.0957725070401834E-3</v>
      </c>
      <c r="AP27" s="249">
        <v>4.0719126201271055E-3</v>
      </c>
      <c r="AQ27" s="249">
        <v>4.0504826804514628E-3</v>
      </c>
      <c r="AR27" s="249">
        <v>4.0296620686843965E-3</v>
      </c>
      <c r="AS27" s="249">
        <v>4.0064631170735297E-3</v>
      </c>
      <c r="AT27" s="249">
        <v>3.9822644611700814E-3</v>
      </c>
      <c r="AU27" s="249">
        <v>3.9577737365887131E-3</v>
      </c>
      <c r="AV27" s="249">
        <v>3.9364283248337966E-3</v>
      </c>
      <c r="AW27" s="249">
        <v>3.9160827063701407E-3</v>
      </c>
      <c r="AX27" s="249">
        <v>3.896454258072011E-3</v>
      </c>
      <c r="AY27" s="249">
        <v>3.8759157205472202E-3</v>
      </c>
      <c r="AZ27" s="249">
        <v>3.854841117109604E-3</v>
      </c>
      <c r="BA27" s="249">
        <v>3.8345394492274643E-3</v>
      </c>
      <c r="BB27" s="250">
        <v>3.8138835872429705E-3</v>
      </c>
    </row>
    <row r="28" spans="2:54" ht="15.75" thickBot="1" x14ac:dyDescent="0.3">
      <c r="B28" s="264" t="s">
        <v>87</v>
      </c>
      <c r="C28" s="268">
        <v>5.7147458698410553E-3</v>
      </c>
      <c r="D28" s="253">
        <v>6.1120245854101897E-3</v>
      </c>
      <c r="E28" s="253">
        <v>5.7057481848209798E-3</v>
      </c>
      <c r="F28" s="253">
        <v>5.68184637606818E-3</v>
      </c>
      <c r="G28" s="253">
        <v>5.6150807601314358E-3</v>
      </c>
      <c r="H28" s="253">
        <v>5.6560048024558527E-3</v>
      </c>
      <c r="I28" s="253">
        <v>5.6473115028558884E-3</v>
      </c>
      <c r="J28" s="253">
        <v>5.4275153847611526E-3</v>
      </c>
      <c r="K28" s="253">
        <v>5.3144900621671749E-3</v>
      </c>
      <c r="L28" s="253">
        <v>5.284691854609419E-3</v>
      </c>
      <c r="M28" s="253">
        <v>5.2785421044204348E-3</v>
      </c>
      <c r="N28" s="253">
        <v>5.2579837199517683E-3</v>
      </c>
      <c r="O28" s="253">
        <v>5.2193467004962657E-3</v>
      </c>
      <c r="P28" s="253">
        <v>5.1667069111139214E-3</v>
      </c>
      <c r="Q28" s="253">
        <v>5.0905036766988581E-3</v>
      </c>
      <c r="R28" s="253">
        <v>5.011478645163942E-3</v>
      </c>
      <c r="S28" s="253">
        <v>4.9321009105279031E-3</v>
      </c>
      <c r="T28" s="253">
        <v>4.8548926229447145E-3</v>
      </c>
      <c r="U28" s="253">
        <v>4.7820883651382984E-3</v>
      </c>
      <c r="V28" s="253">
        <v>4.7084017889574706E-3</v>
      </c>
      <c r="W28" s="253">
        <v>4.6328973781136623E-3</v>
      </c>
      <c r="X28" s="253">
        <v>4.5607568505814039E-3</v>
      </c>
      <c r="Y28" s="253">
        <v>4.4918493953779387E-3</v>
      </c>
      <c r="Z28" s="253">
        <v>4.4243010391441092E-3</v>
      </c>
      <c r="AA28" s="253">
        <v>4.3606625797787272E-3</v>
      </c>
      <c r="AB28" s="253">
        <v>4.2986710693372942E-3</v>
      </c>
      <c r="AC28" s="253">
        <v>4.2395471941778767E-3</v>
      </c>
      <c r="AD28" s="253">
        <v>4.1875905933184115E-3</v>
      </c>
      <c r="AE28" s="253">
        <v>4.1381068004701588E-3</v>
      </c>
      <c r="AF28" s="253">
        <v>4.0912665236613761E-3</v>
      </c>
      <c r="AG28" s="253">
        <v>4.0489652353004543E-3</v>
      </c>
      <c r="AH28" s="253">
        <v>4.0096699251303712E-3</v>
      </c>
      <c r="AI28" s="253">
        <v>3.9738773556274231E-3</v>
      </c>
      <c r="AJ28" s="253">
        <v>3.9395159790363834E-3</v>
      </c>
      <c r="AK28" s="253">
        <v>3.9083599043692923E-3</v>
      </c>
      <c r="AL28" s="253">
        <v>3.8773141999562609E-3</v>
      </c>
      <c r="AM28" s="253">
        <v>3.8462999120723591E-3</v>
      </c>
      <c r="AN28" s="253">
        <v>3.8156776104396584E-3</v>
      </c>
      <c r="AO28" s="253">
        <v>3.7823889441783391E-3</v>
      </c>
      <c r="AP28" s="253">
        <v>3.7502423866926579E-3</v>
      </c>
      <c r="AQ28" s="253">
        <v>3.7207656207190096E-3</v>
      </c>
      <c r="AR28" s="253">
        <v>3.692173504641186E-3</v>
      </c>
      <c r="AS28" s="253">
        <v>3.6616116929226827E-3</v>
      </c>
      <c r="AT28" s="253">
        <v>3.6303748692382678E-3</v>
      </c>
      <c r="AU28" s="253">
        <v>3.599007349515855E-3</v>
      </c>
      <c r="AV28" s="253">
        <v>3.5708907540205671E-3</v>
      </c>
      <c r="AW28" s="253">
        <v>3.5438929592734075E-3</v>
      </c>
      <c r="AX28" s="253">
        <v>3.5177608202481771E-3</v>
      </c>
      <c r="AY28" s="253">
        <v>3.4909589272312459E-3</v>
      </c>
      <c r="AZ28" s="253">
        <v>3.4639619832634973E-3</v>
      </c>
      <c r="BA28" s="253">
        <v>3.4378330264317005E-3</v>
      </c>
      <c r="BB28" s="254">
        <v>3.4115780747705922E-3</v>
      </c>
    </row>
    <row r="29" spans="2:54" x14ac:dyDescent="0.25">
      <c r="B29" s="262" t="s">
        <v>92</v>
      </c>
      <c r="C29" s="278"/>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7"/>
    </row>
    <row r="30" spans="2:54" x14ac:dyDescent="0.25">
      <c r="B30" s="263" t="s">
        <v>84</v>
      </c>
      <c r="C30" s="261">
        <v>0.13671266394215614</v>
      </c>
      <c r="D30" s="249">
        <v>0.14700208881749399</v>
      </c>
      <c r="E30" s="249">
        <v>0.13800068808161339</v>
      </c>
      <c r="F30" s="249">
        <v>0.13697547031967333</v>
      </c>
      <c r="G30" s="249">
        <v>0.1372195291113352</v>
      </c>
      <c r="H30" s="249">
        <v>0.1393808174061546</v>
      </c>
      <c r="I30" s="249">
        <v>0.13974960700479291</v>
      </c>
      <c r="J30" s="249">
        <v>0.13955054549082907</v>
      </c>
      <c r="K30" s="249">
        <v>0.13918722664751113</v>
      </c>
      <c r="L30" s="249">
        <v>0.14016752430473936</v>
      </c>
      <c r="M30" s="249">
        <v>0.14175477632338859</v>
      </c>
      <c r="N30" s="249">
        <v>0.14323620975939294</v>
      </c>
      <c r="O30" s="249">
        <v>0.1446162003632194</v>
      </c>
      <c r="P30" s="249">
        <v>0.14578753292457167</v>
      </c>
      <c r="Q30" s="249">
        <v>0.14629012107715741</v>
      </c>
      <c r="R30" s="249">
        <v>0.14658483254286767</v>
      </c>
      <c r="S30" s="249">
        <v>0.1466823324297318</v>
      </c>
      <c r="T30" s="249">
        <v>0.14665059750360473</v>
      </c>
      <c r="U30" s="249">
        <v>0.14660165248838367</v>
      </c>
      <c r="V30" s="249">
        <v>0.14645786875966174</v>
      </c>
      <c r="W30" s="249">
        <v>0.14634238948488529</v>
      </c>
      <c r="X30" s="249">
        <v>0.14638314918782244</v>
      </c>
      <c r="Y30" s="249">
        <v>0.14645055426178458</v>
      </c>
      <c r="Z30" s="249">
        <v>0.14659763388069857</v>
      </c>
      <c r="AA30" s="249">
        <v>0.1468232034356648</v>
      </c>
      <c r="AB30" s="249">
        <v>0.14696049594532018</v>
      </c>
      <c r="AC30" s="249">
        <v>0.14699541054191298</v>
      </c>
      <c r="AD30" s="249">
        <v>0.147037296764468</v>
      </c>
      <c r="AE30" s="249">
        <v>0.14706544332383042</v>
      </c>
      <c r="AF30" s="249">
        <v>0.14712799815130456</v>
      </c>
      <c r="AG30" s="249">
        <v>0.14717930507494226</v>
      </c>
      <c r="AH30" s="249">
        <v>0.14722714149823457</v>
      </c>
      <c r="AI30" s="249">
        <v>0.14725804035667631</v>
      </c>
      <c r="AJ30" s="249">
        <v>0.14721355028006838</v>
      </c>
      <c r="AK30" s="249">
        <v>0.14712324052571629</v>
      </c>
      <c r="AL30" s="249">
        <v>0.14702812096683332</v>
      </c>
      <c r="AM30" s="249">
        <v>0.14682460453745089</v>
      </c>
      <c r="AN30" s="249">
        <v>0.14664361434380699</v>
      </c>
      <c r="AO30" s="249">
        <v>0.14644733080522462</v>
      </c>
      <c r="AP30" s="249">
        <v>0.14630703262573153</v>
      </c>
      <c r="AQ30" s="249">
        <v>0.14620133421857542</v>
      </c>
      <c r="AR30" s="249">
        <v>0.14613823483259339</v>
      </c>
      <c r="AS30" s="249">
        <v>0.1460718571164708</v>
      </c>
      <c r="AT30" s="249">
        <v>0.14601950246176554</v>
      </c>
      <c r="AU30" s="249">
        <v>0.14596746479314818</v>
      </c>
      <c r="AV30" s="249">
        <v>0.14598410486649471</v>
      </c>
      <c r="AW30" s="249">
        <v>0.14606019411464699</v>
      </c>
      <c r="AX30" s="249">
        <v>0.14615580176997464</v>
      </c>
      <c r="AY30" s="249">
        <v>0.14631140649881344</v>
      </c>
      <c r="AZ30" s="249">
        <v>0.14650042597407584</v>
      </c>
      <c r="BA30" s="249">
        <v>0.14675884326435104</v>
      </c>
      <c r="BB30" s="250">
        <v>0.14703238359201354</v>
      </c>
    </row>
    <row r="31" spans="2:54" x14ac:dyDescent="0.25">
      <c r="B31" s="263" t="s">
        <v>85</v>
      </c>
      <c r="C31" s="261">
        <v>0.13671266394215614</v>
      </c>
      <c r="D31" s="249">
        <v>0.14700208881749399</v>
      </c>
      <c r="E31" s="249">
        <v>0.13800068808161339</v>
      </c>
      <c r="F31" s="249">
        <v>0.13697547031967333</v>
      </c>
      <c r="G31" s="249">
        <v>0.1372195291113352</v>
      </c>
      <c r="H31" s="249">
        <v>0.1393808174061546</v>
      </c>
      <c r="I31" s="249">
        <v>0.13974960700479291</v>
      </c>
      <c r="J31" s="249">
        <v>0.13955054549082907</v>
      </c>
      <c r="K31" s="249">
        <v>0.13918732011547844</v>
      </c>
      <c r="L31" s="249">
        <v>0.14007645491028131</v>
      </c>
      <c r="M31" s="249">
        <v>0.14154454012363324</v>
      </c>
      <c r="N31" s="249">
        <v>0.14281624686383806</v>
      </c>
      <c r="O31" s="249">
        <v>0.14389337366268048</v>
      </c>
      <c r="P31" s="249">
        <v>0.14471219683589054</v>
      </c>
      <c r="Q31" s="249">
        <v>0.14490106630252567</v>
      </c>
      <c r="R31" s="249">
        <v>0.14487154024148227</v>
      </c>
      <c r="S31" s="249">
        <v>0.14463901928223211</v>
      </c>
      <c r="T31" s="249">
        <v>0.14429057636840781</v>
      </c>
      <c r="U31" s="249">
        <v>0.14394290506072563</v>
      </c>
      <c r="V31" s="249">
        <v>0.14351212635314106</v>
      </c>
      <c r="W31" s="249">
        <v>0.14310638277280802</v>
      </c>
      <c r="X31" s="249">
        <v>0.14286954261193041</v>
      </c>
      <c r="Y31" s="249">
        <v>0.14265617151288884</v>
      </c>
      <c r="Z31" s="249">
        <v>0.14252417545634569</v>
      </c>
      <c r="AA31" s="249">
        <v>0.14246217810585485</v>
      </c>
      <c r="AB31" s="249">
        <v>0.14234013635323059</v>
      </c>
      <c r="AC31" s="249">
        <v>0.14210011389195257</v>
      </c>
      <c r="AD31" s="249">
        <v>0.14187374122005117</v>
      </c>
      <c r="AE31" s="249">
        <v>0.14168290123668523</v>
      </c>
      <c r="AF31" s="249">
        <v>0.14150561730774514</v>
      </c>
      <c r="AG31" s="249">
        <v>0.1413148815110952</v>
      </c>
      <c r="AH31" s="249">
        <v>0.14112452631606451</v>
      </c>
      <c r="AI31" s="249">
        <v>0.14090052218018548</v>
      </c>
      <c r="AJ31" s="249">
        <v>0.14062081890545547</v>
      </c>
      <c r="AK31" s="249">
        <v>0.14031311993044498</v>
      </c>
      <c r="AL31" s="249">
        <v>0.14001741888401895</v>
      </c>
      <c r="AM31" s="249">
        <v>0.13962597410557284</v>
      </c>
      <c r="AN31" s="249">
        <v>0.13925715748137468</v>
      </c>
      <c r="AO31" s="249">
        <v>0.13887011357977755</v>
      </c>
      <c r="AP31" s="249">
        <v>0.1385381389302538</v>
      </c>
      <c r="AQ31" s="249">
        <v>0.13826890226373165</v>
      </c>
      <c r="AR31" s="249">
        <v>0.13802174757482383</v>
      </c>
      <c r="AS31" s="249">
        <v>0.13778051478091929</v>
      </c>
      <c r="AT31" s="249">
        <v>0.13755455242409137</v>
      </c>
      <c r="AU31" s="249">
        <v>0.1373483488015757</v>
      </c>
      <c r="AV31" s="249">
        <v>0.13719050948782047</v>
      </c>
      <c r="AW31" s="249">
        <v>0.13707966773038543</v>
      </c>
      <c r="AX31" s="249">
        <v>0.13702419651601958</v>
      </c>
      <c r="AY31" s="249">
        <v>0.13701671823498221</v>
      </c>
      <c r="AZ31" s="249">
        <v>0.13706013334018644</v>
      </c>
      <c r="BA31" s="249">
        <v>0.13715797536056087</v>
      </c>
      <c r="BB31" s="250">
        <v>0.13727410767200549</v>
      </c>
    </row>
    <row r="32" spans="2:54" x14ac:dyDescent="0.25">
      <c r="B32" s="263" t="s">
        <v>86</v>
      </c>
      <c r="C32" s="261">
        <v>0.13671266394215614</v>
      </c>
      <c r="D32" s="249">
        <v>0.14700208881749399</v>
      </c>
      <c r="E32" s="249">
        <v>0.13800068808161339</v>
      </c>
      <c r="F32" s="249">
        <v>0.13697547031967333</v>
      </c>
      <c r="G32" s="249">
        <v>0.1372195291113352</v>
      </c>
      <c r="H32" s="249">
        <v>0.1393808174061546</v>
      </c>
      <c r="I32" s="249">
        <v>0.13974960700479291</v>
      </c>
      <c r="J32" s="249">
        <v>0.13955054549082907</v>
      </c>
      <c r="K32" s="249">
        <v>0.13918732011547844</v>
      </c>
      <c r="L32" s="249">
        <v>0.14001119863673767</v>
      </c>
      <c r="M32" s="249">
        <v>0.14135985856502792</v>
      </c>
      <c r="N32" s="249">
        <v>0.1424375681659005</v>
      </c>
      <c r="O32" s="249">
        <v>0.14322176668899803</v>
      </c>
      <c r="P32" s="249">
        <v>0.1437153789139809</v>
      </c>
      <c r="Q32" s="249">
        <v>0.14357038050328735</v>
      </c>
      <c r="R32" s="249">
        <v>0.14321296205323669</v>
      </c>
      <c r="S32" s="249">
        <v>0.14267070481534247</v>
      </c>
      <c r="T32" s="249">
        <v>0.14203101897275311</v>
      </c>
      <c r="U32" s="249">
        <v>0.14138587366532385</v>
      </c>
      <c r="V32" s="249">
        <v>0.14068307826831003</v>
      </c>
      <c r="W32" s="249">
        <v>0.13999612038685225</v>
      </c>
      <c r="X32" s="249">
        <v>0.13946685051544774</v>
      </c>
      <c r="Y32" s="249">
        <v>0.13899414263218318</v>
      </c>
      <c r="Z32" s="249">
        <v>0.13858358895052011</v>
      </c>
      <c r="AA32" s="249">
        <v>0.13826838191056631</v>
      </c>
      <c r="AB32" s="249">
        <v>0.13789921132664296</v>
      </c>
      <c r="AC32" s="249">
        <v>0.13742285130156975</v>
      </c>
      <c r="AD32" s="249">
        <v>0.13695963475742662</v>
      </c>
      <c r="AE32" s="249">
        <v>0.13653970107679825</v>
      </c>
      <c r="AF32" s="249">
        <v>0.13613409773808871</v>
      </c>
      <c r="AG32" s="249">
        <v>0.13571758393869901</v>
      </c>
      <c r="AH32" s="249">
        <v>0.13531068528699589</v>
      </c>
      <c r="AI32" s="249">
        <v>0.1349054918539907</v>
      </c>
      <c r="AJ32" s="249">
        <v>0.13446131748906645</v>
      </c>
      <c r="AK32" s="249">
        <v>0.13398340901107803</v>
      </c>
      <c r="AL32" s="249">
        <v>0.13348311185094222</v>
      </c>
      <c r="AM32" s="249">
        <v>0.13292657034665431</v>
      </c>
      <c r="AN32" s="249">
        <v>0.13240432922085926</v>
      </c>
      <c r="AO32" s="249">
        <v>0.1318871854952112</v>
      </c>
      <c r="AP32" s="249">
        <v>0.13141715261041911</v>
      </c>
      <c r="AQ32" s="249">
        <v>0.13099337723948351</v>
      </c>
      <c r="AR32" s="249">
        <v>0.13062213795517699</v>
      </c>
      <c r="AS32" s="249">
        <v>0.13023903996057398</v>
      </c>
      <c r="AT32" s="249">
        <v>0.12986908308565559</v>
      </c>
      <c r="AU32" s="249">
        <v>0.12951518810554752</v>
      </c>
      <c r="AV32" s="249">
        <v>0.12921917482296033</v>
      </c>
      <c r="AW32" s="249">
        <v>0.12898781971937329</v>
      </c>
      <c r="AX32" s="249">
        <v>0.12879627597122029</v>
      </c>
      <c r="AY32" s="249">
        <v>0.12863615178614643</v>
      </c>
      <c r="AZ32" s="249">
        <v>0.1285107863318419</v>
      </c>
      <c r="BA32" s="249">
        <v>0.12848213300476335</v>
      </c>
      <c r="BB32" s="250">
        <v>0.12844169089835977</v>
      </c>
    </row>
    <row r="33" spans="2:54" ht="15.75" thickBot="1" x14ac:dyDescent="0.3">
      <c r="B33" s="264" t="s">
        <v>87</v>
      </c>
      <c r="C33" s="279">
        <v>0.13671266394215614</v>
      </c>
      <c r="D33" s="253">
        <v>0.14700208881749399</v>
      </c>
      <c r="E33" s="253">
        <v>0.13800068808161339</v>
      </c>
      <c r="F33" s="253">
        <v>0.13697547031967333</v>
      </c>
      <c r="G33" s="253">
        <v>0.1372195291113352</v>
      </c>
      <c r="H33" s="253">
        <v>0.1393808174061546</v>
      </c>
      <c r="I33" s="253">
        <v>0.13974960700479291</v>
      </c>
      <c r="J33" s="253">
        <v>0.13955054549082907</v>
      </c>
      <c r="K33" s="253">
        <v>0.13918732011547844</v>
      </c>
      <c r="L33" s="253">
        <v>0.13994065053966168</v>
      </c>
      <c r="M33" s="253">
        <v>0.14114727913455735</v>
      </c>
      <c r="N33" s="253">
        <v>0.14201692450597203</v>
      </c>
      <c r="O33" s="253">
        <v>0.14254313903716739</v>
      </c>
      <c r="P33" s="253">
        <v>0.14272340166849487</v>
      </c>
      <c r="Q33" s="253">
        <v>0.1422904006523705</v>
      </c>
      <c r="R33" s="253">
        <v>0.14165542083883118</v>
      </c>
      <c r="S33" s="253">
        <v>0.14084271370086857</v>
      </c>
      <c r="T33" s="253">
        <v>0.13993487147893452</v>
      </c>
      <c r="U33" s="253">
        <v>0.13903540018780372</v>
      </c>
      <c r="V33" s="253">
        <v>0.13808310167753826</v>
      </c>
      <c r="W33" s="253">
        <v>0.13715238001652705</v>
      </c>
      <c r="X33" s="253">
        <v>0.13638973680192082</v>
      </c>
      <c r="Y33" s="253">
        <v>0.13570604559467048</v>
      </c>
      <c r="Z33" s="253">
        <v>0.13506482093070116</v>
      </c>
      <c r="AA33" s="253">
        <v>0.1345303414539322</v>
      </c>
      <c r="AB33" s="253">
        <v>0.13394203705018531</v>
      </c>
      <c r="AC33" s="253">
        <v>0.13325399459675458</v>
      </c>
      <c r="AD33" s="253">
        <v>0.13259914801446268</v>
      </c>
      <c r="AE33" s="253">
        <v>0.13199593522555086</v>
      </c>
      <c r="AF33" s="253">
        <v>0.13137579579402089</v>
      </c>
      <c r="AG33" s="253">
        <v>0.13079125396977478</v>
      </c>
      <c r="AH33" s="253">
        <v>0.13020980683244801</v>
      </c>
      <c r="AI33" s="253">
        <v>0.12965569247043462</v>
      </c>
      <c r="AJ33" s="253">
        <v>0.12904463386042492</v>
      </c>
      <c r="AK33" s="253">
        <v>0.12844008099431811</v>
      </c>
      <c r="AL33" s="253">
        <v>0.12781460834679439</v>
      </c>
      <c r="AM33" s="253">
        <v>0.12714659306865306</v>
      </c>
      <c r="AN33" s="253">
        <v>0.12652293742922635</v>
      </c>
      <c r="AO33" s="253">
        <v>0.12587959814987748</v>
      </c>
      <c r="AP33" s="253">
        <v>0.12530559306981817</v>
      </c>
      <c r="AQ33" s="253">
        <v>0.12476090171325717</v>
      </c>
      <c r="AR33" s="253">
        <v>0.12429392385740658</v>
      </c>
      <c r="AS33" s="253">
        <v>0.12380351171123223</v>
      </c>
      <c r="AT33" s="253">
        <v>0.12333937815380261</v>
      </c>
      <c r="AU33" s="253">
        <v>0.12286874160051976</v>
      </c>
      <c r="AV33" s="253">
        <v>0.12248300374443534</v>
      </c>
      <c r="AW33" s="253">
        <v>0.12216389379274534</v>
      </c>
      <c r="AX33" s="253">
        <v>0.12187282627002284</v>
      </c>
      <c r="AY33" s="253">
        <v>0.12161410436547938</v>
      </c>
      <c r="AZ33" s="253">
        <v>0.12141953947249741</v>
      </c>
      <c r="BA33" s="253">
        <v>0.12127872809571887</v>
      </c>
      <c r="BB33" s="254">
        <v>0.12113039677164888</v>
      </c>
    </row>
  </sheetData>
  <hyperlinks>
    <hyperlink ref="A2" location="SOMMAIRE!A1" display="Retour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6"/>
  <sheetViews>
    <sheetView workbookViewId="0">
      <selection activeCell="A2" sqref="A2:B2"/>
    </sheetView>
  </sheetViews>
  <sheetFormatPr baseColWidth="10" defaultRowHeight="15" x14ac:dyDescent="0.25"/>
  <cols>
    <col min="2" max="2" width="4.42578125" customWidth="1"/>
    <col min="3" max="11" width="13.28515625" customWidth="1"/>
  </cols>
  <sheetData>
    <row r="1" spans="1:11" ht="15.75" x14ac:dyDescent="0.25">
      <c r="A1" s="764" t="s">
        <v>323</v>
      </c>
    </row>
    <row r="2" spans="1:11" ht="15.75" x14ac:dyDescent="0.25">
      <c r="A2" s="389" t="s">
        <v>379</v>
      </c>
      <c r="B2" s="3"/>
    </row>
    <row r="3" spans="1:11" ht="15.75" thickBot="1" x14ac:dyDescent="0.3"/>
    <row r="4" spans="1:11" ht="23.25" customHeight="1" thickBot="1" x14ac:dyDescent="0.3">
      <c r="B4" s="930" t="s">
        <v>232</v>
      </c>
      <c r="C4" s="931"/>
      <c r="D4" s="551" t="s">
        <v>24</v>
      </c>
      <c r="E4" s="552">
        <v>2021</v>
      </c>
      <c r="F4" s="553">
        <v>2027</v>
      </c>
      <c r="G4" s="554">
        <v>2032</v>
      </c>
      <c r="H4" s="554">
        <v>2040</v>
      </c>
      <c r="I4" s="554">
        <v>2050</v>
      </c>
      <c r="J4" s="554">
        <v>2060</v>
      </c>
      <c r="K4" s="555">
        <v>2070</v>
      </c>
    </row>
    <row r="5" spans="1:11" ht="15.75" x14ac:dyDescent="0.25">
      <c r="B5" s="922" t="s">
        <v>233</v>
      </c>
      <c r="C5" s="925" t="s">
        <v>234</v>
      </c>
      <c r="D5" s="556" t="s">
        <v>235</v>
      </c>
      <c r="E5" s="557">
        <v>3.5090792403351579E-4</v>
      </c>
      <c r="F5" s="558">
        <v>-3.7959710719951516E-3</v>
      </c>
      <c r="G5" s="559">
        <v>-6.4562464210708992E-3</v>
      </c>
      <c r="H5" s="559">
        <v>-3.8709206150678911E-3</v>
      </c>
      <c r="I5" s="559">
        <v>-2.404860383936858E-3</v>
      </c>
      <c r="J5" s="559">
        <v>2.5292167894234953E-4</v>
      </c>
      <c r="K5" s="560">
        <v>2.2190288951109143E-3</v>
      </c>
    </row>
    <row r="6" spans="1:11" ht="15.75" x14ac:dyDescent="0.25">
      <c r="B6" s="922"/>
      <c r="C6" s="925"/>
      <c r="D6" s="561" t="s">
        <v>236</v>
      </c>
      <c r="E6" s="562">
        <v>3.5090792403351579E-4</v>
      </c>
      <c r="F6" s="563">
        <v>-3.7959710719951516E-3</v>
      </c>
      <c r="G6" s="564">
        <v>-7.1400328943756848E-3</v>
      </c>
      <c r="H6" s="564">
        <v>-6.0304944084298004E-3</v>
      </c>
      <c r="I6" s="564">
        <v>-6.2150618069704349E-3</v>
      </c>
      <c r="J6" s="564">
        <v>-4.6307308736371899E-3</v>
      </c>
      <c r="K6" s="565">
        <v>-3.5563968084277586E-3</v>
      </c>
    </row>
    <row r="7" spans="1:11" ht="15.75" x14ac:dyDescent="0.25">
      <c r="B7" s="922"/>
      <c r="C7" s="925"/>
      <c r="D7" s="561" t="s">
        <v>237</v>
      </c>
      <c r="E7" s="562">
        <v>3.5090792403351579E-4</v>
      </c>
      <c r="F7" s="563">
        <v>-3.7959718780158904E-3</v>
      </c>
      <c r="G7" s="564">
        <v>-7.743999418658257E-3</v>
      </c>
      <c r="H7" s="564">
        <v>-8.3440900023212198E-3</v>
      </c>
      <c r="I7" s="564">
        <v>-1.0438027576092138E-2</v>
      </c>
      <c r="J7" s="564">
        <v>-1.025384831840356E-2</v>
      </c>
      <c r="K7" s="565">
        <v>-1.0448382626899625E-2</v>
      </c>
    </row>
    <row r="8" spans="1:11" ht="16.5" thickBot="1" x14ac:dyDescent="0.3">
      <c r="B8" s="922"/>
      <c r="C8" s="926"/>
      <c r="D8" s="566" t="s">
        <v>238</v>
      </c>
      <c r="E8" s="567">
        <v>3.5090792403351579E-4</v>
      </c>
      <c r="F8" s="568">
        <v>-3.7958840635469817E-3</v>
      </c>
      <c r="G8" s="569">
        <v>-8.4264734442800922E-3</v>
      </c>
      <c r="H8" s="569">
        <v>-1.0858033558746576E-2</v>
      </c>
      <c r="I8" s="569">
        <v>-1.5118021761347133E-2</v>
      </c>
      <c r="J8" s="569">
        <v>-1.6783615538654671E-2</v>
      </c>
      <c r="K8" s="570">
        <v>-1.8509842641879461E-2</v>
      </c>
    </row>
    <row r="9" spans="1:11" ht="15.75" x14ac:dyDescent="0.25">
      <c r="B9" s="922"/>
      <c r="C9" s="927" t="s">
        <v>239</v>
      </c>
      <c r="D9" s="571" t="s">
        <v>235</v>
      </c>
      <c r="E9" s="572">
        <v>-2.2638335088354367E-3</v>
      </c>
      <c r="F9" s="573">
        <v>0</v>
      </c>
      <c r="G9" s="574">
        <v>0</v>
      </c>
      <c r="H9" s="574">
        <v>0</v>
      </c>
      <c r="I9" s="574">
        <v>0</v>
      </c>
      <c r="J9" s="574">
        <v>0</v>
      </c>
      <c r="K9" s="575">
        <v>0</v>
      </c>
    </row>
    <row r="10" spans="1:11" ht="15.75" x14ac:dyDescent="0.25">
      <c r="B10" s="922"/>
      <c r="C10" s="928"/>
      <c r="D10" s="576" t="s">
        <v>236</v>
      </c>
      <c r="E10" s="577">
        <v>-2.2638335088354367E-3</v>
      </c>
      <c r="F10" s="578">
        <v>0</v>
      </c>
      <c r="G10" s="579">
        <v>0</v>
      </c>
      <c r="H10" s="579">
        <v>0</v>
      </c>
      <c r="I10" s="579">
        <v>0</v>
      </c>
      <c r="J10" s="579">
        <v>0</v>
      </c>
      <c r="K10" s="580">
        <v>0</v>
      </c>
    </row>
    <row r="11" spans="1:11" ht="15.75" x14ac:dyDescent="0.25">
      <c r="B11" s="922"/>
      <c r="C11" s="928"/>
      <c r="D11" s="576" t="s">
        <v>237</v>
      </c>
      <c r="E11" s="577">
        <v>-2.2638335088354367E-3</v>
      </c>
      <c r="F11" s="578">
        <v>0</v>
      </c>
      <c r="G11" s="579">
        <v>0</v>
      </c>
      <c r="H11" s="579">
        <v>0</v>
      </c>
      <c r="I11" s="579">
        <v>0</v>
      </c>
      <c r="J11" s="579">
        <v>0</v>
      </c>
      <c r="K11" s="580">
        <v>0</v>
      </c>
    </row>
    <row r="12" spans="1:11" ht="16.5" thickBot="1" x14ac:dyDescent="0.3">
      <c r="B12" s="922"/>
      <c r="C12" s="929"/>
      <c r="D12" s="581" t="s">
        <v>238</v>
      </c>
      <c r="E12" s="582">
        <v>-2.2638335088354367E-3</v>
      </c>
      <c r="F12" s="583">
        <v>0</v>
      </c>
      <c r="G12" s="584">
        <v>0</v>
      </c>
      <c r="H12" s="584">
        <v>0</v>
      </c>
      <c r="I12" s="584">
        <v>0</v>
      </c>
      <c r="J12" s="584">
        <v>0</v>
      </c>
      <c r="K12" s="585">
        <v>0</v>
      </c>
    </row>
    <row r="13" spans="1:11" ht="15.75" customHeight="1" x14ac:dyDescent="0.25">
      <c r="B13" s="922"/>
      <c r="C13" s="924" t="s">
        <v>240</v>
      </c>
      <c r="D13" s="561" t="s">
        <v>235</v>
      </c>
      <c r="E13" s="562">
        <v>2.6147414328689523E-3</v>
      </c>
      <c r="F13" s="563">
        <v>-3.7959710719951516E-3</v>
      </c>
      <c r="G13" s="564">
        <v>-6.4562464210708992E-3</v>
      </c>
      <c r="H13" s="564">
        <v>-3.8709206150678911E-3</v>
      </c>
      <c r="I13" s="564">
        <v>-2.404860383936858E-3</v>
      </c>
      <c r="J13" s="564">
        <v>2.5292167894234953E-4</v>
      </c>
      <c r="K13" s="565">
        <v>2.2190288951109143E-3</v>
      </c>
    </row>
    <row r="14" spans="1:11" ht="15.75" x14ac:dyDescent="0.25">
      <c r="B14" s="922"/>
      <c r="C14" s="925"/>
      <c r="D14" s="561" t="s">
        <v>236</v>
      </c>
      <c r="E14" s="562">
        <v>2.6147414328689523E-3</v>
      </c>
      <c r="F14" s="563">
        <v>-3.7959710719951516E-3</v>
      </c>
      <c r="G14" s="564">
        <v>-7.1400328943756848E-3</v>
      </c>
      <c r="H14" s="564">
        <v>-6.0304944084298004E-3</v>
      </c>
      <c r="I14" s="564">
        <v>-6.2150618069704349E-3</v>
      </c>
      <c r="J14" s="564">
        <v>-4.6307308736371899E-3</v>
      </c>
      <c r="K14" s="565">
        <v>-3.5563968084277586E-3</v>
      </c>
    </row>
    <row r="15" spans="1:11" ht="15.75" x14ac:dyDescent="0.25">
      <c r="B15" s="922"/>
      <c r="C15" s="925"/>
      <c r="D15" s="561" t="s">
        <v>237</v>
      </c>
      <c r="E15" s="562">
        <v>2.6147414328689523E-3</v>
      </c>
      <c r="F15" s="563">
        <v>-3.7959718780158904E-3</v>
      </c>
      <c r="G15" s="564">
        <v>-7.743999418658257E-3</v>
      </c>
      <c r="H15" s="564">
        <v>-8.3440900023212198E-3</v>
      </c>
      <c r="I15" s="564">
        <v>-1.0438027576092138E-2</v>
      </c>
      <c r="J15" s="564">
        <v>-1.025384831840356E-2</v>
      </c>
      <c r="K15" s="565">
        <v>-1.0448382626899625E-2</v>
      </c>
    </row>
    <row r="16" spans="1:11" ht="16.5" thickBot="1" x14ac:dyDescent="0.3">
      <c r="B16" s="923"/>
      <c r="C16" s="926"/>
      <c r="D16" s="566" t="s">
        <v>238</v>
      </c>
      <c r="E16" s="567">
        <v>2.6147414328689523E-3</v>
      </c>
      <c r="F16" s="568">
        <v>-3.7958840635469817E-3</v>
      </c>
      <c r="G16" s="569">
        <v>-8.4264734442800922E-3</v>
      </c>
      <c r="H16" s="569">
        <v>-1.0858033558746576E-2</v>
      </c>
      <c r="I16" s="569">
        <v>-1.5118021761347133E-2</v>
      </c>
      <c r="J16" s="569">
        <v>-1.6783615538654671E-2</v>
      </c>
      <c r="K16" s="570">
        <v>-1.8509842641879461E-2</v>
      </c>
    </row>
    <row r="17" spans="2:11" s="415" customFormat="1" ht="6" customHeight="1" thickBot="1" x14ac:dyDescent="0.3">
      <c r="B17" s="586"/>
      <c r="C17" s="587"/>
      <c r="D17" s="588"/>
      <c r="E17" s="589"/>
      <c r="F17" s="589"/>
      <c r="G17" s="589"/>
      <c r="H17" s="589"/>
      <c r="I17" s="589"/>
      <c r="J17" s="589"/>
      <c r="K17" s="589"/>
    </row>
    <row r="18" spans="2:11" ht="15.75" customHeight="1" x14ac:dyDescent="0.25">
      <c r="B18" s="921" t="s">
        <v>241</v>
      </c>
      <c r="C18" s="924" t="s">
        <v>234</v>
      </c>
      <c r="D18" s="590" t="s">
        <v>235</v>
      </c>
      <c r="E18" s="591">
        <v>3.5090792403351579E-4</v>
      </c>
      <c r="F18" s="592">
        <v>-3.0750052760842033E-3</v>
      </c>
      <c r="G18" s="593">
        <v>-4.7682997908821967E-3</v>
      </c>
      <c r="H18" s="593">
        <v>1.1339677162749316E-3</v>
      </c>
      <c r="I18" s="593">
        <v>6.5715039302305586E-3</v>
      </c>
      <c r="J18" s="593">
        <v>1.1970197718588158E-2</v>
      </c>
      <c r="K18" s="594">
        <v>1.5303997253021166E-2</v>
      </c>
    </row>
    <row r="19" spans="2:11" ht="15.75" x14ac:dyDescent="0.25">
      <c r="B19" s="922"/>
      <c r="C19" s="925"/>
      <c r="D19" s="561" t="s">
        <v>236</v>
      </c>
      <c r="E19" s="562">
        <v>3.5090792403351579E-4</v>
      </c>
      <c r="F19" s="563">
        <v>-3.0750052760842033E-3</v>
      </c>
      <c r="G19" s="564">
        <v>-5.6110670321509416E-3</v>
      </c>
      <c r="H19" s="564">
        <v>-1.499499525827308E-3</v>
      </c>
      <c r="I19" s="564">
        <v>2.136224028130105E-3</v>
      </c>
      <c r="J19" s="564">
        <v>6.4589127581438938E-3</v>
      </c>
      <c r="K19" s="565">
        <v>8.9176582396106145E-3</v>
      </c>
    </row>
    <row r="20" spans="2:11" ht="15.75" x14ac:dyDescent="0.25">
      <c r="B20" s="922"/>
      <c r="C20" s="925"/>
      <c r="D20" s="561" t="s">
        <v>237</v>
      </c>
      <c r="E20" s="562">
        <v>3.5090792403351579E-4</v>
      </c>
      <c r="F20" s="563">
        <v>-3.0750052760842033E-3</v>
      </c>
      <c r="G20" s="564">
        <v>-6.4000193391776788E-3</v>
      </c>
      <c r="H20" s="564">
        <v>-4.3887033037514588E-3</v>
      </c>
      <c r="I20" s="564">
        <v>-2.8589071348115347E-3</v>
      </c>
      <c r="J20" s="564">
        <v>7.8181071075764146E-5</v>
      </c>
      <c r="K20" s="565">
        <v>1.3394168758274834E-3</v>
      </c>
    </row>
    <row r="21" spans="2:11" ht="16.5" thickBot="1" x14ac:dyDescent="0.3">
      <c r="B21" s="922"/>
      <c r="C21" s="926"/>
      <c r="D21" s="566" t="s">
        <v>238</v>
      </c>
      <c r="E21" s="567">
        <v>3.5090792403351579E-4</v>
      </c>
      <c r="F21" s="568">
        <v>-3.0749118084967332E-3</v>
      </c>
      <c r="G21" s="569">
        <v>-7.2689516452472108E-3</v>
      </c>
      <c r="H21" s="569">
        <v>-7.4912605566902395E-3</v>
      </c>
      <c r="I21" s="569">
        <v>-8.3498295198947189E-3</v>
      </c>
      <c r="J21" s="569">
        <v>-7.2552017646567608E-3</v>
      </c>
      <c r="K21" s="570">
        <v>-7.4137722618382723E-3</v>
      </c>
    </row>
    <row r="22" spans="2:11" ht="15.75" customHeight="1" x14ac:dyDescent="0.25">
      <c r="B22" s="922"/>
      <c r="C22" s="927" t="s">
        <v>239</v>
      </c>
      <c r="D22" s="571" t="s">
        <v>235</v>
      </c>
      <c r="E22" s="572">
        <v>-2.2638335088354367E-3</v>
      </c>
      <c r="F22" s="573">
        <v>0</v>
      </c>
      <c r="G22" s="574">
        <v>0</v>
      </c>
      <c r="H22" s="574">
        <v>0</v>
      </c>
      <c r="I22" s="574">
        <v>0</v>
      </c>
      <c r="J22" s="574">
        <v>0</v>
      </c>
      <c r="K22" s="575">
        <v>0</v>
      </c>
    </row>
    <row r="23" spans="2:11" ht="15.75" x14ac:dyDescent="0.25">
      <c r="B23" s="922"/>
      <c r="C23" s="928"/>
      <c r="D23" s="576" t="s">
        <v>236</v>
      </c>
      <c r="E23" s="577">
        <v>-2.2638335088354367E-3</v>
      </c>
      <c r="F23" s="578">
        <v>0</v>
      </c>
      <c r="G23" s="579">
        <v>0</v>
      </c>
      <c r="H23" s="579">
        <v>0</v>
      </c>
      <c r="I23" s="579">
        <v>0</v>
      </c>
      <c r="J23" s="579">
        <v>0</v>
      </c>
      <c r="K23" s="580">
        <v>0</v>
      </c>
    </row>
    <row r="24" spans="2:11" ht="15.75" x14ac:dyDescent="0.25">
      <c r="B24" s="922"/>
      <c r="C24" s="928"/>
      <c r="D24" s="576" t="s">
        <v>237</v>
      </c>
      <c r="E24" s="577">
        <v>-2.2638335088354367E-3</v>
      </c>
      <c r="F24" s="578">
        <v>0</v>
      </c>
      <c r="G24" s="579">
        <v>0</v>
      </c>
      <c r="H24" s="579">
        <v>0</v>
      </c>
      <c r="I24" s="579">
        <v>0</v>
      </c>
      <c r="J24" s="579">
        <v>0</v>
      </c>
      <c r="K24" s="580">
        <v>0</v>
      </c>
    </row>
    <row r="25" spans="2:11" ht="16.5" thickBot="1" x14ac:dyDescent="0.3">
      <c r="B25" s="922"/>
      <c r="C25" s="929"/>
      <c r="D25" s="581" t="s">
        <v>238</v>
      </c>
      <c r="E25" s="582">
        <v>-2.2638335088354367E-3</v>
      </c>
      <c r="F25" s="583">
        <v>0</v>
      </c>
      <c r="G25" s="584">
        <v>0</v>
      </c>
      <c r="H25" s="584">
        <v>0</v>
      </c>
      <c r="I25" s="584">
        <v>0</v>
      </c>
      <c r="J25" s="584">
        <v>0</v>
      </c>
      <c r="K25" s="585">
        <v>0</v>
      </c>
    </row>
    <row r="26" spans="2:11" ht="15.75" customHeight="1" x14ac:dyDescent="0.25">
      <c r="B26" s="922"/>
      <c r="C26" s="924" t="s">
        <v>240</v>
      </c>
      <c r="D26" s="561" t="s">
        <v>235</v>
      </c>
      <c r="E26" s="562">
        <v>2.6147414328689523E-3</v>
      </c>
      <c r="F26" s="563">
        <v>-3.0750052760842033E-3</v>
      </c>
      <c r="G26" s="564">
        <v>-4.7682997908821967E-3</v>
      </c>
      <c r="H26" s="564">
        <v>1.1339677162749316E-3</v>
      </c>
      <c r="I26" s="564">
        <v>6.5715039302305586E-3</v>
      </c>
      <c r="J26" s="564">
        <v>1.1970197718588158E-2</v>
      </c>
      <c r="K26" s="565">
        <v>1.5303997253021166E-2</v>
      </c>
    </row>
    <row r="27" spans="2:11" ht="15.75" x14ac:dyDescent="0.25">
      <c r="B27" s="922"/>
      <c r="C27" s="925"/>
      <c r="D27" s="561" t="s">
        <v>236</v>
      </c>
      <c r="E27" s="562">
        <v>2.6147414328689523E-3</v>
      </c>
      <c r="F27" s="563">
        <v>-3.0750052760842033E-3</v>
      </c>
      <c r="G27" s="564">
        <v>-5.6110670321509416E-3</v>
      </c>
      <c r="H27" s="564">
        <v>-1.499499525827308E-3</v>
      </c>
      <c r="I27" s="564">
        <v>2.136224028130105E-3</v>
      </c>
      <c r="J27" s="564">
        <v>6.4589127581438938E-3</v>
      </c>
      <c r="K27" s="565">
        <v>8.9176582396106145E-3</v>
      </c>
    </row>
    <row r="28" spans="2:11" ht="15.75" x14ac:dyDescent="0.25">
      <c r="B28" s="922"/>
      <c r="C28" s="925"/>
      <c r="D28" s="561" t="s">
        <v>237</v>
      </c>
      <c r="E28" s="562">
        <v>2.6147414328689523E-3</v>
      </c>
      <c r="F28" s="563">
        <v>-3.0750052760842033E-3</v>
      </c>
      <c r="G28" s="564">
        <v>-6.4000193391776788E-3</v>
      </c>
      <c r="H28" s="564">
        <v>-4.3887033037514588E-3</v>
      </c>
      <c r="I28" s="564">
        <v>-2.8589071348115347E-3</v>
      </c>
      <c r="J28" s="564">
        <v>7.8181071075764146E-5</v>
      </c>
      <c r="K28" s="565">
        <v>1.3394168758274834E-3</v>
      </c>
    </row>
    <row r="29" spans="2:11" ht="16.5" thickBot="1" x14ac:dyDescent="0.3">
      <c r="B29" s="923"/>
      <c r="C29" s="926"/>
      <c r="D29" s="566" t="s">
        <v>238</v>
      </c>
      <c r="E29" s="567">
        <v>2.6147414328689523E-3</v>
      </c>
      <c r="F29" s="568">
        <v>-3.0749118084967332E-3</v>
      </c>
      <c r="G29" s="569">
        <v>-7.2689516452472108E-3</v>
      </c>
      <c r="H29" s="569">
        <v>-7.4912605566902395E-3</v>
      </c>
      <c r="I29" s="569">
        <v>-8.3498295198947189E-3</v>
      </c>
      <c r="J29" s="569">
        <v>-7.2552017646567608E-3</v>
      </c>
      <c r="K29" s="570">
        <v>-7.4137722618382723E-3</v>
      </c>
    </row>
    <row r="32" spans="2:11" ht="15.75" customHeight="1" x14ac:dyDescent="0.25"/>
    <row r="36" ht="15.75" customHeight="1" x14ac:dyDescent="0.25"/>
  </sheetData>
  <mergeCells count="9">
    <mergeCell ref="B18:B29"/>
    <mergeCell ref="C18:C21"/>
    <mergeCell ref="C22:C25"/>
    <mergeCell ref="C26:C29"/>
    <mergeCell ref="B4:C4"/>
    <mergeCell ref="B5:B16"/>
    <mergeCell ref="C5:C8"/>
    <mergeCell ref="C9:C12"/>
    <mergeCell ref="C13:C16"/>
  </mergeCells>
  <hyperlinks>
    <hyperlink ref="A2" location="SOMMAIRE!A1" display="Retour sommaire"/>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workbookViewId="0">
      <selection activeCell="A2" sqref="A2:B2"/>
    </sheetView>
  </sheetViews>
  <sheetFormatPr baseColWidth="10" defaultRowHeight="15" x14ac:dyDescent="0.25"/>
  <cols>
    <col min="2" max="3" width="13.140625" style="4" customWidth="1"/>
    <col min="4" max="5" width="11.85546875" customWidth="1"/>
    <col min="6" max="10" width="12" customWidth="1"/>
  </cols>
  <sheetData>
    <row r="1" spans="1:14" ht="15.75" x14ac:dyDescent="0.25">
      <c r="A1" s="764" t="s">
        <v>322</v>
      </c>
    </row>
    <row r="2" spans="1:14" ht="16.5" thickBot="1" x14ac:dyDescent="0.3">
      <c r="A2" s="389" t="s">
        <v>379</v>
      </c>
      <c r="B2" s="3"/>
    </row>
    <row r="3" spans="1:14" ht="31.5" customHeight="1" thickBot="1" x14ac:dyDescent="0.3">
      <c r="B3" s="551" t="s">
        <v>232</v>
      </c>
      <c r="C3" s="551" t="s">
        <v>24</v>
      </c>
      <c r="D3" s="552">
        <v>2021</v>
      </c>
      <c r="E3" s="553">
        <v>2027</v>
      </c>
      <c r="F3" s="554">
        <v>2032</v>
      </c>
      <c r="G3" s="554">
        <v>2040</v>
      </c>
      <c r="H3" s="554">
        <v>2050</v>
      </c>
      <c r="I3" s="554">
        <v>2060</v>
      </c>
      <c r="J3" s="555">
        <v>2070</v>
      </c>
    </row>
    <row r="4" spans="1:14" ht="15.75" x14ac:dyDescent="0.25">
      <c r="A4" s="620"/>
      <c r="B4" s="932" t="s">
        <v>233</v>
      </c>
      <c r="C4" s="619" t="s">
        <v>243</v>
      </c>
      <c r="D4" s="618">
        <v>62.553535650217626</v>
      </c>
      <c r="E4" s="617">
        <v>63.084014388809265</v>
      </c>
      <c r="F4" s="616">
        <v>63.447278123313097</v>
      </c>
      <c r="G4" s="616">
        <v>63.942466999580404</v>
      </c>
      <c r="H4" s="616">
        <v>63.945329644389076</v>
      </c>
      <c r="I4" s="616">
        <v>64.053046770644144</v>
      </c>
      <c r="J4" s="615">
        <v>63.944660284900387</v>
      </c>
      <c r="L4" s="595"/>
    </row>
    <row r="5" spans="1:14" ht="15.75" x14ac:dyDescent="0.25">
      <c r="A5" s="935"/>
      <c r="B5" s="933"/>
      <c r="C5" s="624">
        <v>1.6E-2</v>
      </c>
      <c r="D5" s="603" t="s">
        <v>278</v>
      </c>
      <c r="E5" s="602" t="s">
        <v>279</v>
      </c>
      <c r="F5" s="601" t="s">
        <v>280</v>
      </c>
      <c r="G5" s="601" t="s">
        <v>281</v>
      </c>
      <c r="H5" s="601" t="s">
        <v>282</v>
      </c>
      <c r="I5" s="601" t="s">
        <v>283</v>
      </c>
      <c r="J5" s="600" t="s">
        <v>284</v>
      </c>
      <c r="L5" s="595"/>
    </row>
    <row r="6" spans="1:14" ht="15.75" x14ac:dyDescent="0.25">
      <c r="A6" s="935"/>
      <c r="B6" s="933"/>
      <c r="C6" s="624">
        <v>1.2999999999999999E-2</v>
      </c>
      <c r="D6" s="603" t="s">
        <v>278</v>
      </c>
      <c r="E6" s="602" t="s">
        <v>279</v>
      </c>
      <c r="F6" s="601" t="s">
        <v>280</v>
      </c>
      <c r="G6" s="601" t="s">
        <v>280</v>
      </c>
      <c r="H6" s="601" t="s">
        <v>285</v>
      </c>
      <c r="I6" s="601" t="s">
        <v>286</v>
      </c>
      <c r="J6" s="600" t="s">
        <v>281</v>
      </c>
      <c r="L6" s="595"/>
    </row>
    <row r="7" spans="1:14" ht="15.75" x14ac:dyDescent="0.25">
      <c r="A7" s="935"/>
      <c r="B7" s="933"/>
      <c r="C7" s="624">
        <v>0.01</v>
      </c>
      <c r="D7" s="603" t="s">
        <v>278</v>
      </c>
      <c r="E7" s="602" t="s">
        <v>279</v>
      </c>
      <c r="F7" s="601" t="s">
        <v>285</v>
      </c>
      <c r="G7" s="601" t="s">
        <v>287</v>
      </c>
      <c r="H7" s="601" t="s">
        <v>288</v>
      </c>
      <c r="I7" s="601" t="s">
        <v>289</v>
      </c>
      <c r="J7" s="600" t="s">
        <v>289</v>
      </c>
      <c r="L7" s="595"/>
    </row>
    <row r="8" spans="1:14" ht="16.5" thickBot="1" x14ac:dyDescent="0.3">
      <c r="A8" s="935"/>
      <c r="B8" s="934"/>
      <c r="C8" s="623">
        <v>7.0000000000000001E-3</v>
      </c>
      <c r="D8" s="599" t="s">
        <v>278</v>
      </c>
      <c r="E8" s="598" t="s">
        <v>279</v>
      </c>
      <c r="F8" s="597" t="s">
        <v>290</v>
      </c>
      <c r="G8" s="597" t="s">
        <v>288</v>
      </c>
      <c r="H8" s="597" t="s">
        <v>291</v>
      </c>
      <c r="I8" s="597" t="s">
        <v>292</v>
      </c>
      <c r="J8" s="596" t="s">
        <v>293</v>
      </c>
      <c r="L8" s="595"/>
    </row>
    <row r="9" spans="1:14" ht="15.75" x14ac:dyDescent="0.25">
      <c r="A9" s="620"/>
      <c r="B9" s="932" t="s">
        <v>241</v>
      </c>
      <c r="C9" s="619" t="s">
        <v>243</v>
      </c>
      <c r="D9" s="618">
        <v>62.553535650217626</v>
      </c>
      <c r="E9" s="617">
        <v>63.084014388809265</v>
      </c>
      <c r="F9" s="616">
        <v>63.447278123313097</v>
      </c>
      <c r="G9" s="616">
        <v>63.942466999580404</v>
      </c>
      <c r="H9" s="616">
        <v>63.945329644389076</v>
      </c>
      <c r="I9" s="616">
        <v>64.053046770644144</v>
      </c>
      <c r="J9" s="615">
        <v>63.944660284900387</v>
      </c>
      <c r="L9" s="595"/>
    </row>
    <row r="10" spans="1:14" ht="15.75" x14ac:dyDescent="0.25">
      <c r="A10" s="935"/>
      <c r="B10" s="933"/>
      <c r="C10" s="606">
        <v>1.6E-2</v>
      </c>
      <c r="D10" s="603" t="s">
        <v>278</v>
      </c>
      <c r="E10" s="602" t="s">
        <v>279</v>
      </c>
      <c r="F10" s="601" t="s">
        <v>294</v>
      </c>
      <c r="G10" s="601" t="s">
        <v>295</v>
      </c>
      <c r="H10" s="601" t="s">
        <v>296</v>
      </c>
      <c r="I10" s="601" t="s">
        <v>297</v>
      </c>
      <c r="J10" s="600" t="s">
        <v>298</v>
      </c>
      <c r="L10" s="595"/>
    </row>
    <row r="11" spans="1:14" ht="15.75" x14ac:dyDescent="0.25">
      <c r="A11" s="935"/>
      <c r="B11" s="933"/>
      <c r="C11" s="606">
        <v>1.2999999999999999E-2</v>
      </c>
      <c r="D11" s="603" t="s">
        <v>278</v>
      </c>
      <c r="E11" s="602" t="s">
        <v>279</v>
      </c>
      <c r="F11" s="601" t="s">
        <v>286</v>
      </c>
      <c r="G11" s="601" t="s">
        <v>299</v>
      </c>
      <c r="H11" s="601" t="s">
        <v>278</v>
      </c>
      <c r="I11" s="601" t="s">
        <v>300</v>
      </c>
      <c r="J11" s="600" t="s">
        <v>301</v>
      </c>
      <c r="L11" s="595"/>
    </row>
    <row r="12" spans="1:14" ht="15.75" x14ac:dyDescent="0.25">
      <c r="A12" s="935"/>
      <c r="B12" s="933"/>
      <c r="C12" s="606">
        <v>0.01</v>
      </c>
      <c r="D12" s="603" t="s">
        <v>278</v>
      </c>
      <c r="E12" s="602" t="s">
        <v>279</v>
      </c>
      <c r="F12" s="601" t="s">
        <v>286</v>
      </c>
      <c r="G12" s="601" t="s">
        <v>294</v>
      </c>
      <c r="H12" s="601" t="s">
        <v>279</v>
      </c>
      <c r="I12" s="601" t="s">
        <v>283</v>
      </c>
      <c r="J12" s="600" t="s">
        <v>295</v>
      </c>
      <c r="L12" s="595"/>
    </row>
    <row r="13" spans="1:14" ht="16.5" thickBot="1" x14ac:dyDescent="0.3">
      <c r="A13" s="935"/>
      <c r="B13" s="934"/>
      <c r="C13" s="604">
        <v>7.0000000000000001E-3</v>
      </c>
      <c r="D13" s="599" t="s">
        <v>278</v>
      </c>
      <c r="E13" s="598" t="s">
        <v>279</v>
      </c>
      <c r="F13" s="597" t="s">
        <v>280</v>
      </c>
      <c r="G13" s="597" t="s">
        <v>285</v>
      </c>
      <c r="H13" s="597" t="s">
        <v>287</v>
      </c>
      <c r="I13" s="597" t="s">
        <v>290</v>
      </c>
      <c r="J13" s="596" t="s">
        <v>290</v>
      </c>
      <c r="L13" s="595"/>
      <c r="M13" s="622"/>
      <c r="N13" s="621"/>
    </row>
  </sheetData>
  <mergeCells count="4">
    <mergeCell ref="B9:B13"/>
    <mergeCell ref="A5:A8"/>
    <mergeCell ref="A10:A13"/>
    <mergeCell ref="B4:B8"/>
  </mergeCells>
  <hyperlinks>
    <hyperlink ref="A2" location="SOMMAIRE!A1" display="Retour sommair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5"/>
  <sheetViews>
    <sheetView workbookViewId="0">
      <selection activeCell="A2" sqref="A2:B2"/>
    </sheetView>
  </sheetViews>
  <sheetFormatPr baseColWidth="10" defaultRowHeight="15" x14ac:dyDescent="0.25"/>
  <cols>
    <col min="2" max="3" width="13.140625" style="4" customWidth="1"/>
    <col min="4" max="4" width="12" customWidth="1"/>
    <col min="5" max="5" width="12.140625" customWidth="1"/>
    <col min="6" max="10" width="12" customWidth="1"/>
  </cols>
  <sheetData>
    <row r="1" spans="1:12" ht="15.75" x14ac:dyDescent="0.25">
      <c r="A1" s="764" t="s">
        <v>321</v>
      </c>
    </row>
    <row r="2" spans="1:12" ht="16.5" thickBot="1" x14ac:dyDescent="0.3">
      <c r="A2" s="389" t="s">
        <v>379</v>
      </c>
      <c r="B2" s="3"/>
    </row>
    <row r="3" spans="1:12" ht="31.5" customHeight="1" thickBot="1" x14ac:dyDescent="0.3">
      <c r="B3" s="551" t="s">
        <v>232</v>
      </c>
      <c r="C3" s="551" t="s">
        <v>24</v>
      </c>
      <c r="D3" s="552">
        <v>2021</v>
      </c>
      <c r="E3" s="553">
        <v>2027</v>
      </c>
      <c r="F3" s="554">
        <v>2032</v>
      </c>
      <c r="G3" s="554">
        <v>2040</v>
      </c>
      <c r="H3" s="554">
        <v>2050</v>
      </c>
      <c r="I3" s="554">
        <v>2060</v>
      </c>
      <c r="J3" s="555">
        <v>2070</v>
      </c>
    </row>
    <row r="4" spans="1:12" ht="15.75" x14ac:dyDescent="0.25">
      <c r="A4" s="935"/>
      <c r="B4" s="924" t="s">
        <v>242</v>
      </c>
      <c r="C4" s="614">
        <v>1.6E-2</v>
      </c>
      <c r="D4" s="562">
        <v>0.50263757664218578</v>
      </c>
      <c r="E4" s="563">
        <v>0.49804976001176604</v>
      </c>
      <c r="F4" s="564">
        <v>0.47385562661933012</v>
      </c>
      <c r="G4" s="564">
        <v>0.43187192697679039</v>
      </c>
      <c r="H4" s="564">
        <v>0.38750498378333004</v>
      </c>
      <c r="I4" s="564">
        <v>0.35293869004438244</v>
      </c>
      <c r="J4" s="565">
        <v>0.32648683681307739</v>
      </c>
      <c r="L4" s="595"/>
    </row>
    <row r="5" spans="1:12" ht="15.75" x14ac:dyDescent="0.25">
      <c r="A5" s="935"/>
      <c r="B5" s="925"/>
      <c r="C5" s="614">
        <v>1.2999999999999999E-2</v>
      </c>
      <c r="D5" s="562">
        <v>0.50263757664218578</v>
      </c>
      <c r="E5" s="563">
        <v>0.49804976001176604</v>
      </c>
      <c r="F5" s="564">
        <v>0.47710191309719419</v>
      </c>
      <c r="G5" s="564">
        <v>0.44148801744751121</v>
      </c>
      <c r="H5" s="564">
        <v>0.40246060540269984</v>
      </c>
      <c r="I5" s="564">
        <v>0.37054355993023957</v>
      </c>
      <c r="J5" s="565">
        <v>0.34573201408597198</v>
      </c>
      <c r="L5" s="595"/>
    </row>
    <row r="6" spans="1:12" ht="15.75" x14ac:dyDescent="0.25">
      <c r="A6" s="935"/>
      <c r="B6" s="925"/>
      <c r="C6" s="614">
        <v>0.01</v>
      </c>
      <c r="D6" s="562">
        <v>0.50263757664218578</v>
      </c>
      <c r="E6" s="563">
        <v>0.49804976001176604</v>
      </c>
      <c r="F6" s="564">
        <v>0.48053102197953446</v>
      </c>
      <c r="G6" s="564">
        <v>0.45236569320024839</v>
      </c>
      <c r="H6" s="564">
        <v>0.4196780531304507</v>
      </c>
      <c r="I6" s="564">
        <v>0.39129352648189564</v>
      </c>
      <c r="J6" s="565">
        <v>0.36910300473921659</v>
      </c>
      <c r="L6" s="595"/>
    </row>
    <row r="7" spans="1:12" ht="16.5" thickBot="1" x14ac:dyDescent="0.3">
      <c r="A7" s="935"/>
      <c r="B7" s="926"/>
      <c r="C7" s="613">
        <v>7.0000000000000001E-3</v>
      </c>
      <c r="D7" s="567">
        <v>0.50263757664218578</v>
      </c>
      <c r="E7" s="568">
        <v>0.49804941750301235</v>
      </c>
      <c r="F7" s="569">
        <v>0.48395585063918206</v>
      </c>
      <c r="G7" s="569">
        <v>0.46314629043031141</v>
      </c>
      <c r="H7" s="569">
        <v>0.43730853959470106</v>
      </c>
      <c r="I7" s="569">
        <v>0.41346857213357707</v>
      </c>
      <c r="J7" s="570">
        <v>0.39426890419557675</v>
      </c>
      <c r="L7" s="595"/>
    </row>
    <row r="8" spans="1:12" ht="15.75" x14ac:dyDescent="0.25">
      <c r="A8" s="935"/>
      <c r="B8" s="933" t="s">
        <v>233</v>
      </c>
      <c r="C8" s="612">
        <v>1.6E-2</v>
      </c>
      <c r="D8" s="603" t="s">
        <v>245</v>
      </c>
      <c r="E8" s="602" t="s">
        <v>246</v>
      </c>
      <c r="F8" s="601" t="s">
        <v>247</v>
      </c>
      <c r="G8" s="601" t="s">
        <v>248</v>
      </c>
      <c r="H8" s="601" t="s">
        <v>249</v>
      </c>
      <c r="I8" s="601" t="s">
        <v>250</v>
      </c>
      <c r="J8" s="600" t="s">
        <v>251</v>
      </c>
      <c r="L8" s="595"/>
    </row>
    <row r="9" spans="1:12" ht="15.75" x14ac:dyDescent="0.25">
      <c r="A9" s="935"/>
      <c r="B9" s="933"/>
      <c r="C9" s="612">
        <v>1.2999999999999999E-2</v>
      </c>
      <c r="D9" s="603" t="s">
        <v>245</v>
      </c>
      <c r="E9" s="602" t="s">
        <v>246</v>
      </c>
      <c r="F9" s="601" t="s">
        <v>252</v>
      </c>
      <c r="G9" s="601" t="s">
        <v>253</v>
      </c>
      <c r="H9" s="601" t="s">
        <v>254</v>
      </c>
      <c r="I9" s="601" t="s">
        <v>255</v>
      </c>
      <c r="J9" s="600" t="s">
        <v>256</v>
      </c>
      <c r="L9" s="595"/>
    </row>
    <row r="10" spans="1:12" ht="15.75" x14ac:dyDescent="0.25">
      <c r="A10" s="935"/>
      <c r="B10" s="933"/>
      <c r="C10" s="612">
        <v>0.01</v>
      </c>
      <c r="D10" s="603" t="s">
        <v>245</v>
      </c>
      <c r="E10" s="602" t="s">
        <v>246</v>
      </c>
      <c r="F10" s="601" t="s">
        <v>257</v>
      </c>
      <c r="G10" s="601" t="s">
        <v>257</v>
      </c>
      <c r="H10" s="601" t="s">
        <v>258</v>
      </c>
      <c r="I10" s="601" t="s">
        <v>259</v>
      </c>
      <c r="J10" s="600" t="s">
        <v>260</v>
      </c>
      <c r="L10" s="595"/>
    </row>
    <row r="11" spans="1:12" ht="16.5" thickBot="1" x14ac:dyDescent="0.3">
      <c r="A11" s="935"/>
      <c r="B11" s="934"/>
      <c r="C11" s="611">
        <v>7.0000000000000001E-3</v>
      </c>
      <c r="D11" s="599" t="s">
        <v>245</v>
      </c>
      <c r="E11" s="598" t="s">
        <v>246</v>
      </c>
      <c r="F11" s="597" t="s">
        <v>260</v>
      </c>
      <c r="G11" s="597" t="s">
        <v>261</v>
      </c>
      <c r="H11" s="597" t="s">
        <v>262</v>
      </c>
      <c r="I11" s="597" t="s">
        <v>263</v>
      </c>
      <c r="J11" s="610" t="s">
        <v>264</v>
      </c>
      <c r="L11" s="595"/>
    </row>
    <row r="12" spans="1:12" ht="15.75" x14ac:dyDescent="0.25">
      <c r="A12" s="935"/>
      <c r="B12" s="933" t="s">
        <v>241</v>
      </c>
      <c r="C12" s="606">
        <v>1.6E-2</v>
      </c>
      <c r="D12" s="609" t="s">
        <v>245</v>
      </c>
      <c r="E12" s="608" t="s">
        <v>265</v>
      </c>
      <c r="F12" s="608" t="s">
        <v>266</v>
      </c>
      <c r="G12" s="608" t="s">
        <v>267</v>
      </c>
      <c r="H12" s="608" t="s">
        <v>268</v>
      </c>
      <c r="I12" s="608" t="s">
        <v>269</v>
      </c>
      <c r="J12" s="607" t="s">
        <v>270</v>
      </c>
      <c r="L12" s="595"/>
    </row>
    <row r="13" spans="1:12" ht="15.75" x14ac:dyDescent="0.25">
      <c r="A13" s="935"/>
      <c r="B13" s="933"/>
      <c r="C13" s="606">
        <v>1.2999999999999999E-2</v>
      </c>
      <c r="D13" s="603" t="s">
        <v>245</v>
      </c>
      <c r="E13" s="602" t="s">
        <v>265</v>
      </c>
      <c r="F13" s="602" t="s">
        <v>253</v>
      </c>
      <c r="G13" s="602" t="s">
        <v>271</v>
      </c>
      <c r="H13" s="602" t="s">
        <v>251</v>
      </c>
      <c r="I13" s="602" t="s">
        <v>272</v>
      </c>
      <c r="J13" s="600" t="s">
        <v>273</v>
      </c>
      <c r="L13" s="595"/>
    </row>
    <row r="14" spans="1:12" ht="15.75" x14ac:dyDescent="0.25">
      <c r="A14" s="935"/>
      <c r="B14" s="933"/>
      <c r="C14" s="606">
        <v>0.01</v>
      </c>
      <c r="D14" s="603" t="s">
        <v>245</v>
      </c>
      <c r="E14" s="602" t="s">
        <v>265</v>
      </c>
      <c r="F14" s="602" t="s">
        <v>247</v>
      </c>
      <c r="G14" s="602" t="s">
        <v>246</v>
      </c>
      <c r="H14" s="602" t="s">
        <v>274</v>
      </c>
      <c r="I14" s="605" t="s">
        <v>275</v>
      </c>
      <c r="J14" s="600" t="s">
        <v>267</v>
      </c>
      <c r="L14" s="595"/>
    </row>
    <row r="15" spans="1:12" ht="16.5" thickBot="1" x14ac:dyDescent="0.3">
      <c r="A15" s="935"/>
      <c r="B15" s="934"/>
      <c r="C15" s="604">
        <v>7.0000000000000001E-3</v>
      </c>
      <c r="D15" s="599" t="s">
        <v>245</v>
      </c>
      <c r="E15" s="598" t="s">
        <v>265</v>
      </c>
      <c r="F15" s="598" t="s">
        <v>252</v>
      </c>
      <c r="G15" s="598" t="s">
        <v>252</v>
      </c>
      <c r="H15" s="598" t="s">
        <v>276</v>
      </c>
      <c r="I15" s="598" t="s">
        <v>247</v>
      </c>
      <c r="J15" s="596" t="s">
        <v>277</v>
      </c>
      <c r="L15" s="595"/>
    </row>
  </sheetData>
  <mergeCells count="6">
    <mergeCell ref="A4:A7"/>
    <mergeCell ref="B4:B7"/>
    <mergeCell ref="A12:A15"/>
    <mergeCell ref="B8:B11"/>
    <mergeCell ref="B12:B15"/>
    <mergeCell ref="A8:A11"/>
  </mergeCells>
  <hyperlinks>
    <hyperlink ref="A2" location="SOMMAIRE!A1" display="Retour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0"/>
  <sheetViews>
    <sheetView workbookViewId="0">
      <selection activeCell="A2" sqref="A2:B2"/>
    </sheetView>
  </sheetViews>
  <sheetFormatPr baseColWidth="10" defaultRowHeight="15" x14ac:dyDescent="0.25"/>
  <cols>
    <col min="2" max="2" width="4.42578125" style="4" customWidth="1"/>
    <col min="3" max="3" width="13.140625" style="4" customWidth="1"/>
    <col min="4" max="4" width="12" customWidth="1"/>
    <col min="5" max="5" width="11.85546875" customWidth="1"/>
    <col min="6" max="10" width="12" customWidth="1"/>
  </cols>
  <sheetData>
    <row r="1" spans="1:13" ht="15.75" x14ac:dyDescent="0.25">
      <c r="A1" s="764" t="s">
        <v>320</v>
      </c>
    </row>
    <row r="2" spans="1:13" ht="15.75" x14ac:dyDescent="0.25">
      <c r="A2" s="389" t="s">
        <v>379</v>
      </c>
      <c r="B2" s="3"/>
    </row>
    <row r="3" spans="1:13" ht="15.75" thickBot="1" x14ac:dyDescent="0.3"/>
    <row r="4" spans="1:13" ht="31.5" customHeight="1" thickBot="1" x14ac:dyDescent="0.3">
      <c r="B4" s="930" t="s">
        <v>232</v>
      </c>
      <c r="C4" s="931"/>
      <c r="D4" s="551" t="s">
        <v>24</v>
      </c>
      <c r="E4" s="552">
        <v>2021</v>
      </c>
      <c r="F4" s="553">
        <v>2027</v>
      </c>
      <c r="G4" s="554">
        <v>2032</v>
      </c>
      <c r="H4" s="554">
        <v>2040</v>
      </c>
      <c r="I4" s="554">
        <v>2050</v>
      </c>
      <c r="J4" s="554">
        <v>2060</v>
      </c>
      <c r="K4" s="555">
        <v>2070</v>
      </c>
    </row>
    <row r="5" spans="1:13" ht="15.75" customHeight="1" x14ac:dyDescent="0.25">
      <c r="A5" s="935"/>
      <c r="B5" s="921" t="s">
        <v>233</v>
      </c>
      <c r="C5" s="924" t="s">
        <v>242</v>
      </c>
      <c r="D5" s="614">
        <v>1.6E-2</v>
      </c>
      <c r="E5" s="562">
        <v>0.31695751745876838</v>
      </c>
      <c r="F5" s="563">
        <v>0.30240127634247793</v>
      </c>
      <c r="G5" s="564">
        <v>0.30433467485729238</v>
      </c>
      <c r="H5" s="564">
        <v>0.29596259556016896</v>
      </c>
      <c r="I5" s="564">
        <v>0.28539925436013996</v>
      </c>
      <c r="J5" s="564">
        <v>0.2780575463992615</v>
      </c>
      <c r="K5" s="565">
        <v>0.2753843819241108</v>
      </c>
      <c r="L5" s="595"/>
    </row>
    <row r="6" spans="1:13" ht="15.75" x14ac:dyDescent="0.25">
      <c r="A6" s="935"/>
      <c r="B6" s="922"/>
      <c r="C6" s="925"/>
      <c r="D6" s="614">
        <v>1.2999999999999999E-2</v>
      </c>
      <c r="E6" s="562">
        <v>0.31695751745876838</v>
      </c>
      <c r="F6" s="563">
        <v>0.30240127634247793</v>
      </c>
      <c r="G6" s="564">
        <v>0.30501437431558548</v>
      </c>
      <c r="H6" s="564">
        <v>0.29800900487259041</v>
      </c>
      <c r="I6" s="564">
        <v>0.28829247347798787</v>
      </c>
      <c r="J6" s="564">
        <v>0.28128484276969368</v>
      </c>
      <c r="K6" s="565">
        <v>0.27880515618574503</v>
      </c>
      <c r="L6" s="595"/>
    </row>
    <row r="7" spans="1:13" ht="15.75" x14ac:dyDescent="0.25">
      <c r="A7" s="935"/>
      <c r="B7" s="922"/>
      <c r="C7" s="925"/>
      <c r="D7" s="614">
        <v>0.01</v>
      </c>
      <c r="E7" s="562">
        <v>0.31695751745876838</v>
      </c>
      <c r="F7" s="563">
        <v>0.30240127454220261</v>
      </c>
      <c r="G7" s="564">
        <v>0.30591344848795832</v>
      </c>
      <c r="H7" s="564">
        <v>0.30046836211065525</v>
      </c>
      <c r="I7" s="564">
        <v>0.29185649244818396</v>
      </c>
      <c r="J7" s="564">
        <v>0.28528167028700457</v>
      </c>
      <c r="K7" s="565">
        <v>0.28318511228199816</v>
      </c>
      <c r="L7" s="595"/>
    </row>
    <row r="8" spans="1:13" ht="16.5" thickBot="1" x14ac:dyDescent="0.3">
      <c r="A8" s="935"/>
      <c r="B8" s="922"/>
      <c r="C8" s="926"/>
      <c r="D8" s="613">
        <v>7.0000000000000001E-3</v>
      </c>
      <c r="E8" s="567">
        <v>0.31695751745876838</v>
      </c>
      <c r="F8" s="568">
        <v>0.30240126191491778</v>
      </c>
      <c r="G8" s="569">
        <v>0.3067822197416768</v>
      </c>
      <c r="H8" s="569">
        <v>0.30266837250023948</v>
      </c>
      <c r="I8" s="569">
        <v>0.29501579252418209</v>
      </c>
      <c r="J8" s="569">
        <v>0.28879838485704062</v>
      </c>
      <c r="K8" s="570">
        <v>0.2869658100454292</v>
      </c>
      <c r="L8" s="595"/>
    </row>
    <row r="9" spans="1:13" ht="15.75" x14ac:dyDescent="0.25">
      <c r="A9" s="935"/>
      <c r="B9" s="922"/>
      <c r="C9" s="936" t="s">
        <v>244</v>
      </c>
      <c r="D9" s="625">
        <v>1.6E-2</v>
      </c>
      <c r="E9" s="603" t="s">
        <v>302</v>
      </c>
      <c r="F9" s="602" t="s">
        <v>303</v>
      </c>
      <c r="G9" s="601" t="s">
        <v>304</v>
      </c>
      <c r="H9" s="601" t="s">
        <v>305</v>
      </c>
      <c r="I9" s="601" t="s">
        <v>306</v>
      </c>
      <c r="J9" s="601" t="s">
        <v>307</v>
      </c>
      <c r="K9" s="600" t="s">
        <v>271</v>
      </c>
      <c r="L9" s="595"/>
      <c r="M9" s="626"/>
    </row>
    <row r="10" spans="1:13" ht="15.75" x14ac:dyDescent="0.25">
      <c r="A10" s="935"/>
      <c r="B10" s="922"/>
      <c r="C10" s="936"/>
      <c r="D10" s="612">
        <v>1.2999999999999999E-2</v>
      </c>
      <c r="E10" s="603" t="s">
        <v>302</v>
      </c>
      <c r="F10" s="602" t="s">
        <v>303</v>
      </c>
      <c r="G10" s="601" t="s">
        <v>308</v>
      </c>
      <c r="H10" s="601" t="s">
        <v>309</v>
      </c>
      <c r="I10" s="601" t="s">
        <v>304</v>
      </c>
      <c r="J10" s="601" t="s">
        <v>245</v>
      </c>
      <c r="K10" s="600" t="s">
        <v>303</v>
      </c>
      <c r="L10" s="595"/>
      <c r="M10" s="5"/>
    </row>
    <row r="11" spans="1:13" ht="15.75" x14ac:dyDescent="0.25">
      <c r="A11" s="935"/>
      <c r="B11" s="922"/>
      <c r="C11" s="936"/>
      <c r="D11" s="612">
        <v>0.01</v>
      </c>
      <c r="E11" s="603" t="s">
        <v>302</v>
      </c>
      <c r="F11" s="602" t="s">
        <v>303</v>
      </c>
      <c r="G11" s="601" t="s">
        <v>310</v>
      </c>
      <c r="H11" s="601" t="s">
        <v>311</v>
      </c>
      <c r="I11" s="601" t="s">
        <v>312</v>
      </c>
      <c r="J11" s="601" t="s">
        <v>312</v>
      </c>
      <c r="K11" s="600" t="s">
        <v>312</v>
      </c>
      <c r="L11" s="595"/>
    </row>
    <row r="12" spans="1:13" ht="16.5" thickBot="1" x14ac:dyDescent="0.3">
      <c r="A12" s="935"/>
      <c r="B12" s="923"/>
      <c r="C12" s="937"/>
      <c r="D12" s="611">
        <v>7.0000000000000001E-3</v>
      </c>
      <c r="E12" s="599" t="s">
        <v>302</v>
      </c>
      <c r="F12" s="598" t="s">
        <v>303</v>
      </c>
      <c r="G12" s="597" t="s">
        <v>311</v>
      </c>
      <c r="H12" s="597" t="s">
        <v>273</v>
      </c>
      <c r="I12" s="597" t="s">
        <v>269</v>
      </c>
      <c r="J12" s="597" t="s">
        <v>313</v>
      </c>
      <c r="K12" s="596" t="s">
        <v>270</v>
      </c>
      <c r="L12" s="595"/>
    </row>
    <row r="13" spans="1:13" ht="15.75" customHeight="1" x14ac:dyDescent="0.25">
      <c r="A13" s="620"/>
      <c r="B13" s="921" t="s">
        <v>241</v>
      </c>
      <c r="C13" s="924" t="s">
        <v>242</v>
      </c>
      <c r="D13" s="614">
        <v>1.6E-2</v>
      </c>
      <c r="E13" s="562">
        <v>0.31695751745876838</v>
      </c>
      <c r="F13" s="563">
        <v>0.30401157846608495</v>
      </c>
      <c r="G13" s="564">
        <v>0.30810448048611172</v>
      </c>
      <c r="H13" s="564">
        <v>0.30714032702242738</v>
      </c>
      <c r="I13" s="564">
        <v>0.30544423503825824</v>
      </c>
      <c r="J13" s="564">
        <v>0.30421699678145442</v>
      </c>
      <c r="K13" s="565">
        <v>0.3045972562433103</v>
      </c>
      <c r="L13" s="595"/>
    </row>
    <row r="14" spans="1:13" ht="15.75" x14ac:dyDescent="0.25">
      <c r="A14" s="620"/>
      <c r="B14" s="922"/>
      <c r="C14" s="925"/>
      <c r="D14" s="614">
        <v>1.2999999999999999E-2</v>
      </c>
      <c r="E14" s="562">
        <v>0.31695751745876838</v>
      </c>
      <c r="F14" s="563">
        <v>0.30401157846608495</v>
      </c>
      <c r="G14" s="564">
        <v>0.30842902109780507</v>
      </c>
      <c r="H14" s="564">
        <v>0.30812826558564699</v>
      </c>
      <c r="I14" s="564">
        <v>0.30694231446578352</v>
      </c>
      <c r="J14" s="564">
        <v>0.3060432666780693</v>
      </c>
      <c r="K14" s="565">
        <v>0.30665332163080822</v>
      </c>
      <c r="L14" s="595"/>
    </row>
    <row r="15" spans="1:13" ht="15.75" x14ac:dyDescent="0.25">
      <c r="A15" s="620"/>
      <c r="B15" s="922"/>
      <c r="C15" s="925"/>
      <c r="D15" s="614">
        <v>0.01</v>
      </c>
      <c r="E15" s="562">
        <v>0.31695751745876838</v>
      </c>
      <c r="F15" s="563">
        <v>0.30401157846608495</v>
      </c>
      <c r="G15" s="564">
        <v>0.30891517873312319</v>
      </c>
      <c r="H15" s="564">
        <v>0.30930288776939768</v>
      </c>
      <c r="I15" s="564">
        <v>0.308782613578996</v>
      </c>
      <c r="J15" s="564">
        <v>0.30835114719661227</v>
      </c>
      <c r="K15" s="565">
        <v>0.30950567959740405</v>
      </c>
      <c r="L15" s="595"/>
    </row>
    <row r="16" spans="1:13" ht="16.5" thickBot="1" x14ac:dyDescent="0.3">
      <c r="A16" s="620"/>
      <c r="B16" s="922"/>
      <c r="C16" s="926"/>
      <c r="D16" s="613">
        <v>7.0000000000000001E-3</v>
      </c>
      <c r="E16" s="567">
        <v>0.31695751745876838</v>
      </c>
      <c r="F16" s="568">
        <v>0.30401157846523658</v>
      </c>
      <c r="G16" s="569">
        <v>0.30936742917621551</v>
      </c>
      <c r="H16" s="569">
        <v>0.31018738991911493</v>
      </c>
      <c r="I16" s="569">
        <v>0.31012999207410602</v>
      </c>
      <c r="J16" s="569">
        <v>0.31007161439611997</v>
      </c>
      <c r="K16" s="570">
        <v>0.31174114254742386</v>
      </c>
      <c r="L16" s="595"/>
    </row>
    <row r="17" spans="1:14" ht="15.75" customHeight="1" x14ac:dyDescent="0.25">
      <c r="A17" s="935"/>
      <c r="B17" s="922"/>
      <c r="C17" s="936" t="s">
        <v>244</v>
      </c>
      <c r="D17" s="606">
        <v>1.6E-2</v>
      </c>
      <c r="E17" s="603" t="s">
        <v>302</v>
      </c>
      <c r="F17" s="602" t="s">
        <v>314</v>
      </c>
      <c r="G17" s="601" t="s">
        <v>315</v>
      </c>
      <c r="H17" s="601" t="s">
        <v>316</v>
      </c>
      <c r="I17" s="601" t="s">
        <v>317</v>
      </c>
      <c r="J17" s="601" t="s">
        <v>318</v>
      </c>
      <c r="K17" s="600" t="s">
        <v>261</v>
      </c>
      <c r="L17" s="595"/>
    </row>
    <row r="18" spans="1:14" ht="15.75" x14ac:dyDescent="0.25">
      <c r="A18" s="935"/>
      <c r="B18" s="922"/>
      <c r="C18" s="936"/>
      <c r="D18" s="606">
        <v>1.2999999999999999E-2</v>
      </c>
      <c r="E18" s="603" t="s">
        <v>302</v>
      </c>
      <c r="F18" s="602" t="s">
        <v>314</v>
      </c>
      <c r="G18" s="601" t="s">
        <v>309</v>
      </c>
      <c r="H18" s="601" t="s">
        <v>319</v>
      </c>
      <c r="I18" s="601" t="s">
        <v>271</v>
      </c>
      <c r="J18" s="601" t="s">
        <v>246</v>
      </c>
      <c r="K18" s="600" t="s">
        <v>277</v>
      </c>
      <c r="L18" s="595"/>
    </row>
    <row r="19" spans="1:14" ht="15.75" x14ac:dyDescent="0.25">
      <c r="A19" s="935"/>
      <c r="B19" s="922"/>
      <c r="C19" s="936"/>
      <c r="D19" s="606">
        <v>0.01</v>
      </c>
      <c r="E19" s="603" t="s">
        <v>302</v>
      </c>
      <c r="F19" s="602" t="s">
        <v>314</v>
      </c>
      <c r="G19" s="601" t="s">
        <v>304</v>
      </c>
      <c r="H19" s="601" t="s">
        <v>245</v>
      </c>
      <c r="I19" s="601" t="s">
        <v>251</v>
      </c>
      <c r="J19" s="601" t="s">
        <v>275</v>
      </c>
      <c r="K19" s="600" t="s">
        <v>316</v>
      </c>
      <c r="L19" s="595"/>
    </row>
    <row r="20" spans="1:14" ht="16.5" thickBot="1" x14ac:dyDescent="0.3">
      <c r="A20" s="935"/>
      <c r="B20" s="923"/>
      <c r="C20" s="937"/>
      <c r="D20" s="604">
        <v>7.0000000000000001E-3</v>
      </c>
      <c r="E20" s="599" t="s">
        <v>302</v>
      </c>
      <c r="F20" s="598" t="s">
        <v>314</v>
      </c>
      <c r="G20" s="597" t="s">
        <v>308</v>
      </c>
      <c r="H20" s="597" t="s">
        <v>310</v>
      </c>
      <c r="I20" s="597" t="s">
        <v>311</v>
      </c>
      <c r="J20" s="597" t="s">
        <v>308</v>
      </c>
      <c r="K20" s="596" t="s">
        <v>310</v>
      </c>
      <c r="L20" s="595"/>
      <c r="M20" s="622"/>
      <c r="N20" s="621"/>
    </row>
  </sheetData>
  <mergeCells count="10">
    <mergeCell ref="A17:A20"/>
    <mergeCell ref="B5:B12"/>
    <mergeCell ref="C5:C8"/>
    <mergeCell ref="C9:C12"/>
    <mergeCell ref="B4:C4"/>
    <mergeCell ref="A5:A8"/>
    <mergeCell ref="B13:B20"/>
    <mergeCell ref="C13:C16"/>
    <mergeCell ref="A9:A12"/>
    <mergeCell ref="C17:C20"/>
  </mergeCells>
  <hyperlinks>
    <hyperlink ref="A2" location="SOMMAIRE!A1" display="Retour sommaire"/>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8" x14ac:dyDescent="0.25">
      <c r="A1" s="1" t="s">
        <v>371</v>
      </c>
      <c r="B1" s="1"/>
    </row>
    <row r="2" spans="1:8" x14ac:dyDescent="0.25">
      <c r="A2" s="389" t="s">
        <v>379</v>
      </c>
      <c r="B2" s="3"/>
    </row>
    <row r="4" spans="1:8" ht="16.5" thickBot="1" x14ac:dyDescent="0.3"/>
    <row r="5" spans="1:8" ht="28.5" customHeight="1" x14ac:dyDescent="0.25">
      <c r="B5" s="927" t="s">
        <v>377</v>
      </c>
      <c r="C5" s="900" t="s">
        <v>47</v>
      </c>
      <c r="D5" s="193" t="s">
        <v>48</v>
      </c>
      <c r="E5" s="194">
        <v>7.0000000000000001E-3</v>
      </c>
      <c r="F5" s="195">
        <v>0.01</v>
      </c>
      <c r="G5" s="195">
        <v>1.2999999999999999E-2</v>
      </c>
      <c r="H5" s="196">
        <v>1.6E-2</v>
      </c>
    </row>
    <row r="6" spans="1:8" ht="28.5" customHeight="1" thickBot="1" x14ac:dyDescent="0.3">
      <c r="B6" s="928"/>
      <c r="C6" s="901"/>
      <c r="D6" s="197" t="s">
        <v>49</v>
      </c>
      <c r="E6" s="198">
        <v>6.8276360732137942E-3</v>
      </c>
      <c r="F6" s="199">
        <v>8.9511571018219271E-3</v>
      </c>
      <c r="G6" s="199">
        <v>1.1073135730443884E-2</v>
      </c>
      <c r="H6" s="200">
        <v>1.3193578221645685E-2</v>
      </c>
    </row>
    <row r="7" spans="1:8" ht="18" customHeight="1" x14ac:dyDescent="0.25">
      <c r="B7" s="928"/>
      <c r="C7" s="902" t="s">
        <v>50</v>
      </c>
      <c r="D7" s="903"/>
      <c r="E7" s="904"/>
      <c r="F7" s="905"/>
      <c r="G7" s="905"/>
      <c r="H7" s="906"/>
    </row>
    <row r="8" spans="1:8" ht="18" customHeight="1" x14ac:dyDescent="0.25">
      <c r="B8" s="928"/>
      <c r="C8" s="201" t="s">
        <v>51</v>
      </c>
      <c r="D8" s="202" t="s">
        <v>52</v>
      </c>
      <c r="E8" s="907"/>
      <c r="F8" s="908"/>
      <c r="G8" s="908"/>
      <c r="H8" s="909"/>
    </row>
    <row r="9" spans="1:8" x14ac:dyDescent="0.25">
      <c r="B9" s="203" t="s">
        <v>32</v>
      </c>
      <c r="C9" s="204">
        <v>7.0000000000000007E-2</v>
      </c>
      <c r="D9" s="205">
        <f>D10</f>
        <v>6.672800000000001E-2</v>
      </c>
      <c r="E9" s="206">
        <v>1.6986395632424215E-2</v>
      </c>
      <c r="F9" s="207">
        <v>1.4103049507286435E-2</v>
      </c>
      <c r="G9" s="207">
        <v>1.1352090031910549E-2</v>
      </c>
      <c r="H9" s="208">
        <v>8.6911485225318955E-3</v>
      </c>
    </row>
    <row r="10" spans="1:8" ht="16.5" thickBot="1" x14ac:dyDescent="0.3">
      <c r="B10" s="209" t="s">
        <v>33</v>
      </c>
      <c r="C10" s="210">
        <v>7.0000000000000007E-2</v>
      </c>
      <c r="D10" s="211">
        <v>6.672800000000001E-2</v>
      </c>
      <c r="E10" s="212">
        <v>1.2256416676422239E-2</v>
      </c>
      <c r="F10" s="213">
        <v>8.6193770626067732E-3</v>
      </c>
      <c r="G10" s="213">
        <v>5.1109255368299118E-3</v>
      </c>
      <c r="H10" s="214">
        <v>1.79403191796507E-3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8" x14ac:dyDescent="0.25">
      <c r="A1" s="1" t="s">
        <v>372</v>
      </c>
      <c r="B1" s="1"/>
    </row>
    <row r="2" spans="1:8" x14ac:dyDescent="0.25">
      <c r="A2" s="389" t="s">
        <v>379</v>
      </c>
      <c r="B2" s="3"/>
    </row>
    <row r="4" spans="1:8" ht="16.5" thickBot="1" x14ac:dyDescent="0.3"/>
    <row r="5" spans="1:8" ht="28.5" customHeight="1" x14ac:dyDescent="0.25">
      <c r="B5" s="927" t="s">
        <v>378</v>
      </c>
      <c r="C5" s="900" t="s">
        <v>47</v>
      </c>
      <c r="D5" s="193" t="s">
        <v>48</v>
      </c>
      <c r="E5" s="194">
        <v>7.0000000000000001E-3</v>
      </c>
      <c r="F5" s="195">
        <v>0.01</v>
      </c>
      <c r="G5" s="195">
        <v>1.2999999999999999E-2</v>
      </c>
      <c r="H5" s="196">
        <v>1.6E-2</v>
      </c>
    </row>
    <row r="6" spans="1:8" ht="28.5" customHeight="1" thickBot="1" x14ac:dyDescent="0.3">
      <c r="B6" s="928"/>
      <c r="C6" s="901"/>
      <c r="D6" s="197" t="s">
        <v>49</v>
      </c>
      <c r="E6" s="198">
        <v>6.8276360732137942E-3</v>
      </c>
      <c r="F6" s="199">
        <v>8.9511571018219271E-3</v>
      </c>
      <c r="G6" s="199">
        <v>1.1073135730443884E-2</v>
      </c>
      <c r="H6" s="200">
        <v>1.3193578221645685E-2</v>
      </c>
    </row>
    <row r="7" spans="1:8" ht="18" customHeight="1" x14ac:dyDescent="0.25">
      <c r="B7" s="928"/>
      <c r="C7" s="902" t="s">
        <v>50</v>
      </c>
      <c r="D7" s="903"/>
      <c r="E7" s="904"/>
      <c r="F7" s="905"/>
      <c r="G7" s="905"/>
      <c r="H7" s="906"/>
    </row>
    <row r="8" spans="1:8" ht="18" customHeight="1" x14ac:dyDescent="0.25">
      <c r="B8" s="938"/>
      <c r="C8" s="201" t="s">
        <v>51</v>
      </c>
      <c r="D8" s="202" t="s">
        <v>52</v>
      </c>
      <c r="E8" s="907"/>
      <c r="F8" s="908"/>
      <c r="G8" s="908"/>
      <c r="H8" s="909"/>
    </row>
    <row r="9" spans="1:8" x14ac:dyDescent="0.25">
      <c r="B9" s="203" t="s">
        <v>32</v>
      </c>
      <c r="C9" s="204">
        <v>7.0000000000000007E-2</v>
      </c>
      <c r="D9" s="205">
        <f>D10</f>
        <v>6.672800000000001E-2</v>
      </c>
      <c r="E9" s="206">
        <v>-5.4361289393077369E-2</v>
      </c>
      <c r="F9" s="207">
        <v>-4.5705525050982569E-2</v>
      </c>
      <c r="G9" s="207">
        <v>-3.7278784245567069E-2</v>
      </c>
      <c r="H9" s="208">
        <v>-2.8893243432650314E-2</v>
      </c>
    </row>
    <row r="10" spans="1:8" ht="16.5" thickBot="1" x14ac:dyDescent="0.3">
      <c r="B10" s="209" t="s">
        <v>33</v>
      </c>
      <c r="C10" s="210">
        <v>7.0000000000000007E-2</v>
      </c>
      <c r="D10" s="211">
        <v>6.672800000000001E-2</v>
      </c>
      <c r="E10" s="212">
        <v>-3.9224013633435043E-2</v>
      </c>
      <c r="F10" s="213">
        <v>-2.7933898555436532E-2</v>
      </c>
      <c r="G10" s="213">
        <v>-1.6783613400445818E-2</v>
      </c>
      <c r="H10" s="214">
        <v>-5.9641600643833758E-3</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B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8" x14ac:dyDescent="0.25">
      <c r="A1" s="1" t="s">
        <v>374</v>
      </c>
      <c r="B1" s="1"/>
    </row>
    <row r="2" spans="1:8" x14ac:dyDescent="0.25">
      <c r="A2" s="389" t="s">
        <v>379</v>
      </c>
      <c r="B2" s="3"/>
    </row>
    <row r="4" spans="1:8" ht="16.5" thickBot="1" x14ac:dyDescent="0.3"/>
    <row r="5" spans="1:8" ht="28.5" customHeight="1" x14ac:dyDescent="0.25">
      <c r="B5" s="927" t="s">
        <v>377</v>
      </c>
      <c r="C5" s="900" t="s">
        <v>47</v>
      </c>
      <c r="D5" s="193" t="s">
        <v>48</v>
      </c>
      <c r="E5" s="194">
        <v>7.0000000000000001E-3</v>
      </c>
      <c r="F5" s="195">
        <v>0.01</v>
      </c>
      <c r="G5" s="195">
        <v>1.2999999999999999E-2</v>
      </c>
      <c r="H5" s="196">
        <v>1.6E-2</v>
      </c>
    </row>
    <row r="6" spans="1:8" ht="28.5" customHeight="1" thickBot="1" x14ac:dyDescent="0.3">
      <c r="B6" s="928"/>
      <c r="C6" s="901"/>
      <c r="D6" s="197" t="s">
        <v>49</v>
      </c>
      <c r="E6" s="198">
        <v>6.9138143484406278E-3</v>
      </c>
      <c r="F6" s="199">
        <v>9.4754423327196857E-3</v>
      </c>
      <c r="G6" s="199">
        <v>1.2036109284120133E-2</v>
      </c>
      <c r="H6" s="200">
        <v>1.4595818773757818E-2</v>
      </c>
    </row>
    <row r="7" spans="1:8" ht="18" customHeight="1" x14ac:dyDescent="0.25">
      <c r="B7" s="928"/>
      <c r="C7" s="902" t="s">
        <v>50</v>
      </c>
      <c r="D7" s="903"/>
      <c r="E7" s="904"/>
      <c r="F7" s="905"/>
      <c r="G7" s="905"/>
      <c r="H7" s="906"/>
    </row>
    <row r="8" spans="1:8" ht="18" customHeight="1" x14ac:dyDescent="0.25">
      <c r="B8" s="928"/>
      <c r="C8" s="201" t="s">
        <v>51</v>
      </c>
      <c r="D8" s="202" t="s">
        <v>52</v>
      </c>
      <c r="E8" s="907"/>
      <c r="F8" s="908"/>
      <c r="G8" s="908"/>
      <c r="H8" s="909"/>
    </row>
    <row r="9" spans="1:8" x14ac:dyDescent="0.25">
      <c r="B9" s="203" t="s">
        <v>32</v>
      </c>
      <c r="C9" s="204">
        <v>7.0000000000000007E-2</v>
      </c>
      <c r="D9" s="205">
        <f>D10</f>
        <v>6.8330612244897976E-2</v>
      </c>
      <c r="E9" s="206">
        <v>2.5577614412569734E-2</v>
      </c>
      <c r="F9" s="207">
        <v>1.8116276405438298E-2</v>
      </c>
      <c r="G9" s="207">
        <v>1.1161064571829972E-2</v>
      </c>
      <c r="H9" s="208">
        <v>4.6530102160951469E-3</v>
      </c>
    </row>
    <row r="10" spans="1:8" ht="16.5" thickBot="1" x14ac:dyDescent="0.3">
      <c r="B10" s="209" t="s">
        <v>33</v>
      </c>
      <c r="C10" s="210">
        <v>7.0000000000000007E-2</v>
      </c>
      <c r="D10" s="211">
        <v>6.8330612244897976E-2</v>
      </c>
      <c r="E10" s="212">
        <v>1.4298137900280849E-2</v>
      </c>
      <c r="F10" s="213">
        <v>5.3365218247822298E-3</v>
      </c>
      <c r="G10" s="213">
        <v>-3.1166866204993151E-3</v>
      </c>
      <c r="H10" s="214">
        <v>-1.096834250102181E-2</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election activeCell="A2" sqref="A2"/>
    </sheetView>
  </sheetViews>
  <sheetFormatPr baseColWidth="10" defaultColWidth="10.85546875" defaultRowHeight="15.75" x14ac:dyDescent="0.25"/>
  <cols>
    <col min="1" max="1" width="10.85546875" style="170"/>
    <col min="2" max="2" width="20.42578125" style="170" customWidth="1"/>
    <col min="3" max="4" width="17.85546875" style="170" customWidth="1"/>
    <col min="5" max="16384" width="10.85546875" style="170"/>
  </cols>
  <sheetData>
    <row r="1" spans="1:8" x14ac:dyDescent="0.25">
      <c r="A1" s="1" t="s">
        <v>373</v>
      </c>
      <c r="B1" s="1"/>
    </row>
    <row r="2" spans="1:8" x14ac:dyDescent="0.25">
      <c r="A2" s="389" t="s">
        <v>379</v>
      </c>
      <c r="B2" s="3"/>
    </row>
    <row r="4" spans="1:8" ht="16.5" thickBot="1" x14ac:dyDescent="0.3"/>
    <row r="5" spans="1:8" ht="28.5" customHeight="1" x14ac:dyDescent="0.25">
      <c r="B5" s="927" t="s">
        <v>378</v>
      </c>
      <c r="C5" s="900" t="s">
        <v>47</v>
      </c>
      <c r="D5" s="193" t="s">
        <v>48</v>
      </c>
      <c r="E5" s="194">
        <v>7.0000000000000001E-3</v>
      </c>
      <c r="F5" s="195">
        <v>0.01</v>
      </c>
      <c r="G5" s="195">
        <v>1.2999999999999999E-2</v>
      </c>
      <c r="H5" s="196">
        <v>1.6E-2</v>
      </c>
    </row>
    <row r="6" spans="1:8" ht="28.5" customHeight="1" thickBot="1" x14ac:dyDescent="0.3">
      <c r="B6" s="928"/>
      <c r="C6" s="901"/>
      <c r="D6" s="197" t="s">
        <v>49</v>
      </c>
      <c r="E6" s="198">
        <v>6.9138143484406278E-3</v>
      </c>
      <c r="F6" s="199">
        <v>9.4754423327196857E-3</v>
      </c>
      <c r="G6" s="199">
        <v>1.2036109284120133E-2</v>
      </c>
      <c r="H6" s="200">
        <v>1.4595818773757818E-2</v>
      </c>
    </row>
    <row r="7" spans="1:8" ht="18" customHeight="1" x14ac:dyDescent="0.25">
      <c r="B7" s="928"/>
      <c r="C7" s="902" t="s">
        <v>50</v>
      </c>
      <c r="D7" s="903"/>
      <c r="E7" s="904"/>
      <c r="F7" s="905"/>
      <c r="G7" s="905"/>
      <c r="H7" s="906"/>
    </row>
    <row r="8" spans="1:8" ht="18" customHeight="1" x14ac:dyDescent="0.25">
      <c r="B8" s="938"/>
      <c r="C8" s="201" t="s">
        <v>51</v>
      </c>
      <c r="D8" s="202" t="s">
        <v>52</v>
      </c>
      <c r="E8" s="907"/>
      <c r="F8" s="908"/>
      <c r="G8" s="908"/>
      <c r="H8" s="909"/>
    </row>
    <row r="9" spans="1:8" x14ac:dyDescent="0.25">
      <c r="B9" s="203" t="s">
        <v>32</v>
      </c>
      <c r="C9" s="204">
        <v>7.0000000000000007E-2</v>
      </c>
      <c r="D9" s="205">
        <f>D10</f>
        <v>6.8330612244897976E-2</v>
      </c>
      <c r="E9" s="206">
        <v>-8.1210641413164017E-2</v>
      </c>
      <c r="F9" s="207">
        <v>-5.9287865706347968E-2</v>
      </c>
      <c r="G9" s="207">
        <v>-3.7698747848704944E-2</v>
      </c>
      <c r="H9" s="208">
        <v>-1.6188374697104529E-2</v>
      </c>
    </row>
    <row r="10" spans="1:8" ht="16.5" thickBot="1" x14ac:dyDescent="0.3">
      <c r="B10" s="209" t="s">
        <v>33</v>
      </c>
      <c r="C10" s="210">
        <v>7.0000000000000007E-2</v>
      </c>
      <c r="D10" s="211">
        <v>6.8330612244897976E-2</v>
      </c>
      <c r="E10" s="212">
        <v>-4.539754690042723E-2</v>
      </c>
      <c r="F10" s="213">
        <v>-1.746446025694921E-2</v>
      </c>
      <c r="G10" s="213">
        <v>1.0527237995395945E-2</v>
      </c>
      <c r="H10" s="214">
        <v>3.816016513321295E-2</v>
      </c>
    </row>
  </sheetData>
  <mergeCells count="4">
    <mergeCell ref="B5:B8"/>
    <mergeCell ref="C5:C6"/>
    <mergeCell ref="C7:D7"/>
    <mergeCell ref="E7:H8"/>
  </mergeCells>
  <hyperlinks>
    <hyperlink ref="A2" location="SOMMAIRE!A1" display="Retour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
  <sheetViews>
    <sheetView zoomScaleNormal="100" workbookViewId="0">
      <selection activeCell="A2" sqref="A2:B2"/>
    </sheetView>
  </sheetViews>
  <sheetFormatPr baseColWidth="10" defaultColWidth="11.42578125" defaultRowHeight="15.75" x14ac:dyDescent="0.25"/>
  <cols>
    <col min="1" max="1" width="11.42578125" style="170"/>
    <col min="2" max="2" width="16.7109375" style="170" customWidth="1"/>
    <col min="3" max="3" width="2" style="170" customWidth="1"/>
    <col min="4" max="5" width="11.42578125" style="170"/>
    <col min="6" max="7" width="2" style="170" customWidth="1"/>
    <col min="8" max="9" width="11.42578125" style="170"/>
    <col min="10" max="11" width="2" style="170" customWidth="1"/>
    <col min="12" max="13" width="11.42578125" style="170"/>
    <col min="14" max="15" width="2" style="170" customWidth="1"/>
    <col min="16" max="17" width="11.42578125" style="170"/>
    <col min="18" max="19" width="2" style="170" customWidth="1"/>
    <col min="20" max="21" width="11.42578125" style="170"/>
    <col min="22" max="23" width="2" style="170" customWidth="1"/>
    <col min="24" max="25" width="11.42578125" style="170"/>
    <col min="26" max="27" width="2" style="170" customWidth="1"/>
    <col min="28" max="29" width="11.42578125" style="170"/>
    <col min="30" max="31" width="2" style="170" customWidth="1"/>
    <col min="32" max="33" width="11.42578125" style="170"/>
    <col min="34" max="35" width="2" style="170" customWidth="1"/>
    <col min="36" max="37" width="11.42578125" style="170"/>
    <col min="38" max="39" width="2" style="170" customWidth="1"/>
    <col min="40" max="41" width="11.42578125" style="170"/>
    <col min="42" max="43" width="2" style="170" customWidth="1"/>
    <col min="44" max="45" width="11.42578125" style="170"/>
    <col min="46" max="46" width="2" style="170" customWidth="1"/>
    <col min="47" max="16384" width="11.42578125" style="170"/>
  </cols>
  <sheetData>
    <row r="1" spans="1:46" x14ac:dyDescent="0.25">
      <c r="A1" s="170" t="s">
        <v>346</v>
      </c>
    </row>
    <row r="2" spans="1:46" x14ac:dyDescent="0.25">
      <c r="A2" s="389" t="s">
        <v>379</v>
      </c>
      <c r="B2" s="3"/>
    </row>
    <row r="3" spans="1:46" ht="16.5" thickBot="1" x14ac:dyDescent="0.3"/>
    <row r="4" spans="1:46" x14ac:dyDescent="0.25">
      <c r="B4" s="840"/>
      <c r="C4" s="842" t="s">
        <v>96</v>
      </c>
      <c r="D4" s="842"/>
      <c r="E4" s="842"/>
      <c r="F4" s="842"/>
      <c r="G4" s="842" t="s">
        <v>97</v>
      </c>
      <c r="H4" s="842"/>
      <c r="I4" s="842"/>
      <c r="J4" s="842"/>
      <c r="K4" s="842" t="s">
        <v>98</v>
      </c>
      <c r="L4" s="842"/>
      <c r="M4" s="842"/>
      <c r="N4" s="842"/>
      <c r="O4" s="842" t="s">
        <v>99</v>
      </c>
      <c r="P4" s="842"/>
      <c r="Q4" s="842"/>
      <c r="R4" s="842"/>
      <c r="S4" s="842" t="s">
        <v>100</v>
      </c>
      <c r="T4" s="842"/>
      <c r="U4" s="842"/>
      <c r="V4" s="842"/>
      <c r="W4" s="842" t="s">
        <v>101</v>
      </c>
      <c r="X4" s="842"/>
      <c r="Y4" s="842"/>
      <c r="Z4" s="842"/>
      <c r="AA4" s="842" t="s">
        <v>102</v>
      </c>
      <c r="AB4" s="842"/>
      <c r="AC4" s="842"/>
      <c r="AD4" s="842"/>
      <c r="AE4" s="842" t="s">
        <v>103</v>
      </c>
      <c r="AF4" s="842"/>
      <c r="AG4" s="842"/>
      <c r="AH4" s="842"/>
      <c r="AI4" s="842" t="s">
        <v>104</v>
      </c>
      <c r="AJ4" s="842"/>
      <c r="AK4" s="842"/>
      <c r="AL4" s="842"/>
      <c r="AM4" s="842" t="s">
        <v>105</v>
      </c>
      <c r="AN4" s="842"/>
      <c r="AO4" s="842"/>
      <c r="AP4" s="842"/>
      <c r="AQ4" s="842" t="s">
        <v>106</v>
      </c>
      <c r="AR4" s="842"/>
      <c r="AS4" s="842"/>
      <c r="AT4" s="843"/>
    </row>
    <row r="5" spans="1:46" ht="16.5" thickBot="1" x14ac:dyDescent="0.3">
      <c r="B5" s="841"/>
      <c r="C5" s="723"/>
      <c r="D5" s="729">
        <v>2002</v>
      </c>
      <c r="E5" s="730">
        <v>2017</v>
      </c>
      <c r="F5" s="730"/>
      <c r="G5" s="730"/>
      <c r="H5" s="729">
        <v>2002</v>
      </c>
      <c r="I5" s="730">
        <f>E5</f>
        <v>2017</v>
      </c>
      <c r="J5" s="730"/>
      <c r="K5" s="730"/>
      <c r="L5" s="729">
        <v>2002</v>
      </c>
      <c r="M5" s="730">
        <f>I5</f>
        <v>2017</v>
      </c>
      <c r="N5" s="730"/>
      <c r="O5" s="730"/>
      <c r="P5" s="729">
        <v>2002</v>
      </c>
      <c r="Q5" s="730">
        <f>M5</f>
        <v>2017</v>
      </c>
      <c r="R5" s="730"/>
      <c r="S5" s="730"/>
      <c r="T5" s="729">
        <v>2002</v>
      </c>
      <c r="U5" s="730">
        <f>Q5</f>
        <v>2017</v>
      </c>
      <c r="V5" s="730"/>
      <c r="W5" s="730"/>
      <c r="X5" s="729">
        <v>2002</v>
      </c>
      <c r="Y5" s="730">
        <f>U5</f>
        <v>2017</v>
      </c>
      <c r="Z5" s="730"/>
      <c r="AA5" s="730"/>
      <c r="AB5" s="729">
        <v>2002</v>
      </c>
      <c r="AC5" s="730">
        <f>Y5</f>
        <v>2017</v>
      </c>
      <c r="AD5" s="730"/>
      <c r="AE5" s="730"/>
      <c r="AF5" s="729">
        <v>2002</v>
      </c>
      <c r="AG5" s="730">
        <f>AC5</f>
        <v>2017</v>
      </c>
      <c r="AH5" s="730"/>
      <c r="AI5" s="730"/>
      <c r="AJ5" s="729">
        <v>2002</v>
      </c>
      <c r="AK5" s="730">
        <f>AG5</f>
        <v>2017</v>
      </c>
      <c r="AL5" s="730"/>
      <c r="AM5" s="730"/>
      <c r="AN5" s="729">
        <v>2002</v>
      </c>
      <c r="AO5" s="730">
        <f>AK5</f>
        <v>2017</v>
      </c>
      <c r="AP5" s="730"/>
      <c r="AQ5" s="730"/>
      <c r="AR5" s="729">
        <v>2002</v>
      </c>
      <c r="AS5" s="844">
        <f>AO5</f>
        <v>2017</v>
      </c>
      <c r="AT5" s="845"/>
    </row>
    <row r="6" spans="1:46" x14ac:dyDescent="0.25">
      <c r="B6" s="731" t="s">
        <v>107</v>
      </c>
      <c r="C6" s="726"/>
      <c r="D6" s="727">
        <v>0.11161</v>
      </c>
      <c r="E6" s="727">
        <v>0.10202</v>
      </c>
      <c r="F6" s="727"/>
      <c r="G6" s="727"/>
      <c r="H6" s="727">
        <v>8.9410000000000003E-2</v>
      </c>
      <c r="I6" s="727">
        <v>0.1051</v>
      </c>
      <c r="J6" s="727"/>
      <c r="K6" s="727"/>
      <c r="L6" s="727">
        <v>4.1689999999999998E-2</v>
      </c>
      <c r="M6" s="727">
        <v>4.8070000000000002E-2</v>
      </c>
      <c r="N6" s="727"/>
      <c r="O6" s="727"/>
      <c r="P6" s="727">
        <v>8.1039999999999987E-2</v>
      </c>
      <c r="Q6" s="727">
        <v>0.10903</v>
      </c>
      <c r="R6" s="727"/>
      <c r="S6" s="727"/>
      <c r="T6" s="727">
        <v>5.8570000000000004E-2</v>
      </c>
      <c r="U6" s="727">
        <v>7.077E-2</v>
      </c>
      <c r="V6" s="727"/>
      <c r="W6" s="727"/>
      <c r="X6" s="727">
        <v>0.11622</v>
      </c>
      <c r="Y6" s="727">
        <v>0.13641</v>
      </c>
      <c r="Z6" s="727"/>
      <c r="AA6" s="727"/>
      <c r="AB6" s="727">
        <v>0.13417999999999999</v>
      </c>
      <c r="AC6" s="727">
        <v>0.15640000000000001</v>
      </c>
      <c r="AD6" s="727"/>
      <c r="AE6" s="727"/>
      <c r="AF6" s="727">
        <v>7.5869999999999993E-2</v>
      </c>
      <c r="AG6" s="727">
        <v>9.358000000000001E-2</v>
      </c>
      <c r="AH6" s="727"/>
      <c r="AI6" s="727"/>
      <c r="AJ6" s="727">
        <v>4.6420000000000003E-2</v>
      </c>
      <c r="AK6" s="727">
        <v>5.1859999999999996E-2</v>
      </c>
      <c r="AL6" s="727"/>
      <c r="AM6" s="727"/>
      <c r="AN6" s="727">
        <v>4.9089999999999995E-2</v>
      </c>
      <c r="AO6" s="727">
        <v>5.6289999999999993E-2</v>
      </c>
      <c r="AP6" s="727"/>
      <c r="AQ6" s="727"/>
      <c r="AR6" s="727">
        <v>6.7739999999999995E-2</v>
      </c>
      <c r="AS6" s="727">
        <v>7.1859999999999993E-2</v>
      </c>
      <c r="AT6" s="728"/>
    </row>
    <row r="7" spans="1:46" x14ac:dyDescent="0.25">
      <c r="B7" s="718" t="s">
        <v>108</v>
      </c>
      <c r="C7" s="719"/>
      <c r="D7" s="720">
        <v>6.5200000000000006E-3</v>
      </c>
      <c r="E7" s="720">
        <v>7.5799999999999999E-3</v>
      </c>
      <c r="F7" s="720"/>
      <c r="G7" s="720"/>
      <c r="H7" s="720">
        <v>1.413E-2</v>
      </c>
      <c r="I7" s="720">
        <v>1.064E-2</v>
      </c>
      <c r="J7" s="720"/>
      <c r="K7" s="720"/>
      <c r="L7" s="720">
        <v>4.0629999999999999E-2</v>
      </c>
      <c r="M7" s="720">
        <v>5.4740000000000004E-2</v>
      </c>
      <c r="N7" s="720"/>
      <c r="O7" s="720"/>
      <c r="P7" s="720">
        <v>3.0223809523809496E-3</v>
      </c>
      <c r="Q7" s="720">
        <v>3.32E-3</v>
      </c>
      <c r="R7" s="720"/>
      <c r="S7" s="720"/>
      <c r="T7" s="720">
        <v>3.6600000000000001E-2</v>
      </c>
      <c r="U7" s="720">
        <v>5.2999999999999999E-2</v>
      </c>
      <c r="V7" s="720"/>
      <c r="W7" s="720"/>
      <c r="X7" s="720">
        <v>1.4099999999999998E-3</v>
      </c>
      <c r="Y7" s="720">
        <v>2.5700000000000002E-3</v>
      </c>
      <c r="Z7" s="720"/>
      <c r="AA7" s="720"/>
      <c r="AB7" s="720">
        <v>1.1120000000000001E-2</v>
      </c>
      <c r="AC7" s="720">
        <v>1.106E-2</v>
      </c>
      <c r="AD7" s="720"/>
      <c r="AE7" s="720"/>
      <c r="AF7" s="720">
        <v>3.6889999999999999E-2</v>
      </c>
      <c r="AG7" s="720">
        <v>2.5329999999999998E-2</v>
      </c>
      <c r="AH7" s="720"/>
      <c r="AI7" s="720"/>
      <c r="AJ7" s="720">
        <v>2.9919999999999999E-2</v>
      </c>
      <c r="AK7" s="720">
        <v>4.6059999999999997E-2</v>
      </c>
      <c r="AL7" s="720"/>
      <c r="AM7" s="720"/>
      <c r="AN7" s="720">
        <v>4.1149999999999999E-2</v>
      </c>
      <c r="AO7" s="720">
        <v>5.2130000000000003E-2</v>
      </c>
      <c r="AP7" s="720"/>
      <c r="AQ7" s="720"/>
      <c r="AR7" s="720">
        <v>1.7390000000000003E-2</v>
      </c>
      <c r="AS7" s="720">
        <v>3.0880000000000001E-2</v>
      </c>
      <c r="AT7" s="721"/>
    </row>
    <row r="8" spans="1:46" ht="16.5" thickBot="1" x14ac:dyDescent="0.3">
      <c r="B8" s="722"/>
      <c r="C8" s="723"/>
      <c r="D8" s="724">
        <f>D6+D7</f>
        <v>0.11813</v>
      </c>
      <c r="E8" s="724">
        <f t="shared" ref="E8:AS8" si="0">E6+E7</f>
        <v>0.1096</v>
      </c>
      <c r="F8" s="724"/>
      <c r="G8" s="724"/>
      <c r="H8" s="724">
        <f t="shared" si="0"/>
        <v>0.10354000000000001</v>
      </c>
      <c r="I8" s="724">
        <f t="shared" si="0"/>
        <v>0.11574</v>
      </c>
      <c r="J8" s="724"/>
      <c r="K8" s="724"/>
      <c r="L8" s="724">
        <f t="shared" si="0"/>
        <v>8.2320000000000004E-2</v>
      </c>
      <c r="M8" s="724">
        <f t="shared" si="0"/>
        <v>0.10281000000000001</v>
      </c>
      <c r="N8" s="724"/>
      <c r="O8" s="724"/>
      <c r="P8" s="724">
        <f t="shared" si="0"/>
        <v>8.406238095238093E-2</v>
      </c>
      <c r="Q8" s="724">
        <f t="shared" si="0"/>
        <v>0.11235000000000001</v>
      </c>
      <c r="R8" s="724"/>
      <c r="S8" s="724"/>
      <c r="T8" s="724">
        <f t="shared" si="0"/>
        <v>9.5170000000000005E-2</v>
      </c>
      <c r="U8" s="724">
        <f t="shared" si="0"/>
        <v>0.12376999999999999</v>
      </c>
      <c r="V8" s="724"/>
      <c r="W8" s="724"/>
      <c r="X8" s="724">
        <f t="shared" si="0"/>
        <v>0.11763</v>
      </c>
      <c r="Y8" s="724">
        <f t="shared" si="0"/>
        <v>0.13897999999999999</v>
      </c>
      <c r="Z8" s="724"/>
      <c r="AA8" s="724"/>
      <c r="AB8" s="724">
        <f t="shared" si="0"/>
        <v>0.14529999999999998</v>
      </c>
      <c r="AC8" s="724">
        <f t="shared" si="0"/>
        <v>0.16746</v>
      </c>
      <c r="AD8" s="724"/>
      <c r="AE8" s="724"/>
      <c r="AF8" s="724">
        <f t="shared" si="0"/>
        <v>0.11276</v>
      </c>
      <c r="AG8" s="724">
        <f t="shared" si="0"/>
        <v>0.11891000000000002</v>
      </c>
      <c r="AH8" s="724"/>
      <c r="AI8" s="724"/>
      <c r="AJ8" s="724">
        <f t="shared" si="0"/>
        <v>7.6340000000000005E-2</v>
      </c>
      <c r="AK8" s="724">
        <f t="shared" si="0"/>
        <v>9.7919999999999993E-2</v>
      </c>
      <c r="AL8" s="724"/>
      <c r="AM8" s="724"/>
      <c r="AN8" s="724">
        <f t="shared" si="0"/>
        <v>9.0239999999999987E-2</v>
      </c>
      <c r="AO8" s="724">
        <f t="shared" si="0"/>
        <v>0.10841999999999999</v>
      </c>
      <c r="AP8" s="724"/>
      <c r="AQ8" s="724"/>
      <c r="AR8" s="724">
        <f t="shared" si="0"/>
        <v>8.5129999999999997E-2</v>
      </c>
      <c r="AS8" s="724">
        <f t="shared" si="0"/>
        <v>0.10274</v>
      </c>
      <c r="AT8" s="725"/>
    </row>
  </sheetData>
  <mergeCells count="13">
    <mergeCell ref="AQ4:AT4"/>
    <mergeCell ref="AS5:AT5"/>
    <mergeCell ref="C4:F4"/>
    <mergeCell ref="G4:J4"/>
    <mergeCell ref="K4:N4"/>
    <mergeCell ref="O4:R4"/>
    <mergeCell ref="S4:V4"/>
    <mergeCell ref="W4:Z4"/>
    <mergeCell ref="B4:B5"/>
    <mergeCell ref="AA4:AD4"/>
    <mergeCell ref="AE4:AH4"/>
    <mergeCell ref="AI4:AL4"/>
    <mergeCell ref="AM4:AP4"/>
  </mergeCells>
  <hyperlinks>
    <hyperlink ref="A2" location="SOMMAIRE!A1" display="Retour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K34"/>
  <sheetViews>
    <sheetView workbookViewId="0">
      <selection activeCell="A2" sqref="A2:B2"/>
    </sheetView>
  </sheetViews>
  <sheetFormatPr baseColWidth="10" defaultColWidth="10.85546875" defaultRowHeight="15" x14ac:dyDescent="0.25"/>
  <cols>
    <col min="1" max="1" width="10.85546875" style="2"/>
    <col min="2" max="2" width="27.7109375" style="2" customWidth="1"/>
    <col min="3" max="64" width="7.28515625" style="2" customWidth="1"/>
    <col min="65" max="16384" width="10.85546875" style="2"/>
  </cols>
  <sheetData>
    <row r="1" spans="1:63" ht="15.75" x14ac:dyDescent="0.25">
      <c r="A1" s="1" t="s">
        <v>350</v>
      </c>
    </row>
    <row r="2" spans="1:63" ht="15.75" x14ac:dyDescent="0.25">
      <c r="A2" s="389" t="s">
        <v>379</v>
      </c>
      <c r="B2" s="3"/>
    </row>
    <row r="3" spans="1:63" s="6" customFormat="1" ht="15.75" thickBot="1" x14ac:dyDescent="0.3">
      <c r="B3" s="41"/>
      <c r="D3" s="15"/>
      <c r="E3" s="25"/>
      <c r="F3" s="25"/>
      <c r="G3" s="25"/>
      <c r="H3" s="25"/>
      <c r="I3" s="25"/>
      <c r="J3" s="25"/>
      <c r="K3" s="25"/>
      <c r="L3" s="25"/>
      <c r="M3" s="25"/>
      <c r="N3" s="25"/>
    </row>
    <row r="4" spans="1:63" s="6" customFormat="1" ht="15.75" thickBot="1" x14ac:dyDescent="0.3">
      <c r="B4" s="41"/>
      <c r="C4" s="42"/>
      <c r="D4" s="8">
        <v>2010</v>
      </c>
      <c r="E4" s="8">
        <v>2011</v>
      </c>
      <c r="F4" s="8">
        <v>2012</v>
      </c>
      <c r="G4" s="8">
        <v>2013</v>
      </c>
      <c r="H4" s="8">
        <v>2014</v>
      </c>
      <c r="I4" s="8">
        <v>2015</v>
      </c>
      <c r="J4" s="8">
        <v>2016</v>
      </c>
      <c r="K4" s="8">
        <v>2017</v>
      </c>
      <c r="L4" s="8">
        <v>2018</v>
      </c>
      <c r="M4" s="8">
        <v>2019</v>
      </c>
      <c r="N4" s="8">
        <v>2020</v>
      </c>
      <c r="O4" s="8">
        <v>2022</v>
      </c>
      <c r="P4" s="8">
        <v>2023</v>
      </c>
      <c r="Q4" s="8">
        <v>2024</v>
      </c>
      <c r="R4" s="8">
        <v>2025</v>
      </c>
      <c r="S4" s="8">
        <v>2026</v>
      </c>
      <c r="T4" s="8">
        <v>2027</v>
      </c>
      <c r="U4" s="8">
        <v>2028</v>
      </c>
      <c r="V4" s="8">
        <v>2029</v>
      </c>
      <c r="W4" s="8">
        <v>2030</v>
      </c>
      <c r="X4" s="8">
        <v>2031</v>
      </c>
      <c r="Y4" s="8">
        <v>2032</v>
      </c>
      <c r="Z4" s="8">
        <v>2033</v>
      </c>
      <c r="AA4" s="8">
        <v>2034</v>
      </c>
      <c r="AB4" s="8">
        <v>2035</v>
      </c>
      <c r="AC4" s="8">
        <v>2036</v>
      </c>
      <c r="AD4" s="8">
        <v>2037</v>
      </c>
      <c r="AE4" s="8">
        <v>2038</v>
      </c>
      <c r="AF4" s="8">
        <v>2039</v>
      </c>
      <c r="AG4" s="8">
        <v>2040</v>
      </c>
      <c r="AH4" s="8">
        <v>2041</v>
      </c>
      <c r="AI4" s="8">
        <v>2042</v>
      </c>
      <c r="AJ4" s="8">
        <v>2043</v>
      </c>
      <c r="AK4" s="8">
        <v>2044</v>
      </c>
      <c r="AL4" s="8">
        <v>2045</v>
      </c>
      <c r="AM4" s="8">
        <v>2046</v>
      </c>
      <c r="AN4" s="8">
        <v>2047</v>
      </c>
      <c r="AO4" s="8">
        <v>2048</v>
      </c>
      <c r="AP4" s="8">
        <v>2049</v>
      </c>
      <c r="AQ4" s="8">
        <v>2050</v>
      </c>
      <c r="AR4" s="8">
        <v>2051</v>
      </c>
      <c r="AS4" s="8">
        <v>2052</v>
      </c>
      <c r="AT4" s="8">
        <v>2053</v>
      </c>
      <c r="AU4" s="8">
        <v>2054</v>
      </c>
      <c r="AV4" s="8">
        <v>2055</v>
      </c>
      <c r="AW4" s="8">
        <v>2056</v>
      </c>
      <c r="AX4" s="8">
        <v>2057</v>
      </c>
      <c r="AY4" s="8">
        <v>2058</v>
      </c>
      <c r="AZ4" s="8">
        <v>2059</v>
      </c>
      <c r="BA4" s="8">
        <v>2060</v>
      </c>
      <c r="BB4" s="8">
        <v>2061</v>
      </c>
      <c r="BC4" s="8">
        <v>2062</v>
      </c>
      <c r="BD4" s="8">
        <v>2063</v>
      </c>
      <c r="BE4" s="8">
        <v>2064</v>
      </c>
      <c r="BF4" s="8">
        <v>2065</v>
      </c>
      <c r="BG4" s="8">
        <v>2066</v>
      </c>
      <c r="BH4" s="8">
        <v>2067</v>
      </c>
      <c r="BI4" s="8">
        <v>2068</v>
      </c>
      <c r="BJ4" s="8">
        <v>2069</v>
      </c>
      <c r="BK4" s="8">
        <v>2070</v>
      </c>
    </row>
    <row r="5" spans="1:63" s="6" customFormat="1" ht="15.75" x14ac:dyDescent="0.25">
      <c r="B5" s="170" t="s">
        <v>5</v>
      </c>
      <c r="C5" s="732"/>
      <c r="D5" s="17">
        <v>0.14071375511177278</v>
      </c>
      <c r="E5" s="17">
        <v>0.14297920245637682</v>
      </c>
      <c r="F5" s="17">
        <v>0.14673904063129539</v>
      </c>
      <c r="G5" s="17">
        <v>0.14939205383736245</v>
      </c>
      <c r="H5" s="17">
        <v>0.15171370450887423</v>
      </c>
      <c r="I5" s="17">
        <v>0.15290065237716158</v>
      </c>
      <c r="J5" s="17">
        <v>0.15538739135760962</v>
      </c>
      <c r="K5" s="17">
        <v>0.15638459315104938</v>
      </c>
      <c r="L5" s="17">
        <v>0.15759835693274885</v>
      </c>
      <c r="M5" s="17">
        <v>0.15920572133778138</v>
      </c>
      <c r="N5" s="17">
        <v>0.17337218428766191</v>
      </c>
      <c r="O5" s="17">
        <v>0.16745749304985905</v>
      </c>
      <c r="P5" s="17">
        <v>0.16977977977869249</v>
      </c>
      <c r="Q5" s="17">
        <v>0.17113217467481845</v>
      </c>
      <c r="R5" s="17">
        <v>0.17296264806225142</v>
      </c>
      <c r="S5" s="17">
        <v>0.17388596847876742</v>
      </c>
      <c r="T5" s="17">
        <v>0.17445412225244591</v>
      </c>
      <c r="U5" s="17">
        <v>0.17461201214097832</v>
      </c>
      <c r="V5" s="17">
        <v>0.17480315125977666</v>
      </c>
      <c r="W5" s="18">
        <v>0.17519278020043583</v>
      </c>
      <c r="X5" s="18">
        <v>0.17604469798750955</v>
      </c>
      <c r="Y5" s="18">
        <v>0.17665249579191894</v>
      </c>
      <c r="Z5" s="18">
        <v>0.17792278791181015</v>
      </c>
      <c r="AA5" s="18">
        <v>0.17898992539257527</v>
      </c>
      <c r="AB5" s="18">
        <v>0.17973808513574169</v>
      </c>
      <c r="AC5" s="18">
        <v>0.1806277678923692</v>
      </c>
      <c r="AD5" s="18">
        <v>0.18118893276983908</v>
      </c>
      <c r="AE5" s="18">
        <v>0.18201786484180835</v>
      </c>
      <c r="AF5" s="18">
        <v>0.18219589076959303</v>
      </c>
      <c r="AG5" s="18">
        <v>0.18251857468165075</v>
      </c>
      <c r="AH5" s="18">
        <v>0.18242570677121747</v>
      </c>
      <c r="AI5" s="18">
        <v>0.18207639102874285</v>
      </c>
      <c r="AJ5" s="18">
        <v>0.18198211884920756</v>
      </c>
      <c r="AK5" s="18">
        <v>0.18214437963746385</v>
      </c>
      <c r="AL5" s="18">
        <v>0.18245451977586738</v>
      </c>
      <c r="AM5" s="18">
        <v>0.18285767348328633</v>
      </c>
      <c r="AN5" s="18">
        <v>0.18316355669188475</v>
      </c>
      <c r="AO5" s="18">
        <v>0.18367428357803023</v>
      </c>
      <c r="AP5" s="18">
        <v>0.18325858670832096</v>
      </c>
      <c r="AQ5" s="18">
        <v>0.18298861722987908</v>
      </c>
      <c r="AR5" s="18">
        <v>0.18316284158879517</v>
      </c>
      <c r="AS5" s="18">
        <v>0.18379391771392553</v>
      </c>
      <c r="AT5" s="18">
        <v>0.18406724770655106</v>
      </c>
      <c r="AU5" s="18">
        <v>0.18391464407460789</v>
      </c>
      <c r="AV5" s="18">
        <v>0.18386826428994391</v>
      </c>
      <c r="AW5" s="18">
        <v>0.18433607489217685</v>
      </c>
      <c r="AX5" s="18">
        <v>0.18458627062015057</v>
      </c>
      <c r="AY5" s="18">
        <v>0.18440788447412454</v>
      </c>
      <c r="AZ5" s="18">
        <v>0.18447514491189546</v>
      </c>
      <c r="BA5" s="18">
        <v>0.18453224097079451</v>
      </c>
      <c r="BB5" s="18">
        <v>0.18489248559320892</v>
      </c>
      <c r="BC5" s="18">
        <v>0.18525151438172527</v>
      </c>
      <c r="BD5" s="18">
        <v>0.18524368039321709</v>
      </c>
      <c r="BE5" s="18">
        <v>0.1851572358849731</v>
      </c>
      <c r="BF5" s="18">
        <v>0.18591212978143928</v>
      </c>
      <c r="BG5" s="18">
        <v>0.18627603778896301</v>
      </c>
      <c r="BH5" s="18">
        <v>0.18670810171472593</v>
      </c>
      <c r="BI5" s="18">
        <v>0.18707072841736208</v>
      </c>
      <c r="BJ5" s="18">
        <v>0.1876980818930091</v>
      </c>
      <c r="BK5" s="19">
        <v>0.18858476176713262</v>
      </c>
    </row>
    <row r="6" spans="1:63" s="6" customFormat="1" ht="15.75" x14ac:dyDescent="0.25">
      <c r="B6" s="170" t="s">
        <v>6</v>
      </c>
      <c r="C6" s="732"/>
      <c r="D6" s="17">
        <v>0.12581292378046408</v>
      </c>
      <c r="E6" s="17">
        <v>0.12860934200382015</v>
      </c>
      <c r="F6" s="17">
        <v>0.13289930078355722</v>
      </c>
      <c r="G6" s="17">
        <v>0.1361715788332927</v>
      </c>
      <c r="H6" s="17">
        <v>0.13907928758913696</v>
      </c>
      <c r="I6" s="17">
        <v>0.13959593382356608</v>
      </c>
      <c r="J6" s="17">
        <v>0.14120109184456089</v>
      </c>
      <c r="K6" s="17">
        <v>0.14128932541162878</v>
      </c>
      <c r="L6" s="17">
        <v>0.14157359264070504</v>
      </c>
      <c r="M6" s="17">
        <v>0.14112996929196048</v>
      </c>
      <c r="N6" s="17">
        <v>0.15819571069323946</v>
      </c>
      <c r="O6" s="17">
        <v>0.14704662548351835</v>
      </c>
      <c r="P6" s="17">
        <v>0.146727591582138</v>
      </c>
      <c r="Q6" s="17">
        <v>0.14697418803497306</v>
      </c>
      <c r="R6" s="17">
        <v>0.14769968798809921</v>
      </c>
      <c r="S6" s="17">
        <v>0.14833584223326476</v>
      </c>
      <c r="T6" s="17">
        <v>0.14887647185154054</v>
      </c>
      <c r="U6" s="17">
        <v>0.14882930966008545</v>
      </c>
      <c r="V6" s="17">
        <v>0.14851628292476296</v>
      </c>
      <c r="W6" s="17">
        <v>0.14855071317147586</v>
      </c>
      <c r="X6" s="17">
        <v>0.14858938455098725</v>
      </c>
      <c r="Y6" s="17">
        <v>0.14851287985870329</v>
      </c>
      <c r="Z6" s="17">
        <v>0.14887720398213986</v>
      </c>
      <c r="AA6" s="17">
        <v>0.14937179310825727</v>
      </c>
      <c r="AB6" s="17">
        <v>0.14969501374295122</v>
      </c>
      <c r="AC6" s="17">
        <v>0.14974994135970515</v>
      </c>
      <c r="AD6" s="17">
        <v>0.14968424171777517</v>
      </c>
      <c r="AE6" s="17">
        <v>0.14955265844432208</v>
      </c>
      <c r="AF6" s="17">
        <v>0.14927622449662822</v>
      </c>
      <c r="AG6" s="17">
        <v>0.14938776936862869</v>
      </c>
      <c r="AH6" s="17">
        <v>0.1489058064414705</v>
      </c>
      <c r="AI6" s="17">
        <v>0.14842827038503267</v>
      </c>
      <c r="AJ6" s="17">
        <v>0.14808920452803245</v>
      </c>
      <c r="AK6" s="17">
        <v>0.147707674080746</v>
      </c>
      <c r="AL6" s="17">
        <v>0.14731978467137852</v>
      </c>
      <c r="AM6" s="17">
        <v>0.14730544971769771</v>
      </c>
      <c r="AN6" s="17">
        <v>0.14749282970972447</v>
      </c>
      <c r="AO6" s="17">
        <v>0.14762292338979002</v>
      </c>
      <c r="AP6" s="17">
        <v>0.1474078114836184</v>
      </c>
      <c r="AQ6" s="17">
        <v>0.14719643580809127</v>
      </c>
      <c r="AR6" s="17">
        <v>0.14713350249875526</v>
      </c>
      <c r="AS6" s="17">
        <v>0.14716820336762243</v>
      </c>
      <c r="AT6" s="17">
        <v>0.14708815275497963</v>
      </c>
      <c r="AU6" s="17">
        <v>0.14686837641387443</v>
      </c>
      <c r="AV6" s="17">
        <v>0.14640978411254946</v>
      </c>
      <c r="AW6" s="17">
        <v>0.14619687136805817</v>
      </c>
      <c r="AX6" s="17">
        <v>0.14591511079179958</v>
      </c>
      <c r="AY6" s="17">
        <v>0.14541747049036938</v>
      </c>
      <c r="AZ6" s="17">
        <v>0.14522646366302563</v>
      </c>
      <c r="BA6" s="17">
        <v>0.14540998923661083</v>
      </c>
      <c r="BB6" s="17">
        <v>0.14524804232365865</v>
      </c>
      <c r="BC6" s="17">
        <v>0.14533131091608556</v>
      </c>
      <c r="BD6" s="17">
        <v>0.14534401047182235</v>
      </c>
      <c r="BE6" s="17">
        <v>0.14490404635874451</v>
      </c>
      <c r="BF6" s="17">
        <v>0.14496268143478519</v>
      </c>
      <c r="BG6" s="17">
        <v>0.14515964105869111</v>
      </c>
      <c r="BH6" s="17">
        <v>0.14548192348819727</v>
      </c>
      <c r="BI6" s="17">
        <v>0.14581783352500607</v>
      </c>
      <c r="BJ6" s="17">
        <v>0.14627917172453545</v>
      </c>
      <c r="BK6" s="17">
        <v>0.14691235754060486</v>
      </c>
    </row>
    <row r="7" spans="1:63" s="6" customFormat="1" ht="15.75" x14ac:dyDescent="0.25">
      <c r="B7" s="170" t="s">
        <v>7</v>
      </c>
      <c r="C7" s="732"/>
      <c r="D7" s="17">
        <v>0.12171151930072342</v>
      </c>
      <c r="E7" s="17">
        <v>0.12383569580102696</v>
      </c>
      <c r="F7" s="17">
        <v>0.12613740652463268</v>
      </c>
      <c r="G7" s="17">
        <v>0.12787041679785005</v>
      </c>
      <c r="H7" s="17">
        <v>0.12857197103966853</v>
      </c>
      <c r="I7" s="17">
        <v>0.12790500044040706</v>
      </c>
      <c r="J7" s="17">
        <v>0.12783186920459563</v>
      </c>
      <c r="K7" s="17">
        <v>0.12599817191971677</v>
      </c>
      <c r="L7" s="17">
        <v>0.12554618622566527</v>
      </c>
      <c r="M7" s="17">
        <v>0.12461249699127826</v>
      </c>
      <c r="N7" s="17">
        <v>0.13875533202251272</v>
      </c>
      <c r="O7" s="17">
        <v>0.1274512301450251</v>
      </c>
      <c r="P7" s="17">
        <v>0.12635679325469365</v>
      </c>
      <c r="Q7" s="17">
        <v>0.12607535614225679</v>
      </c>
      <c r="R7" s="17">
        <v>0.12626983935621389</v>
      </c>
      <c r="S7" s="17">
        <v>0.1264230034522604</v>
      </c>
      <c r="T7" s="17">
        <v>0.12611924025847046</v>
      </c>
      <c r="U7" s="17">
        <v>0.12608318291128764</v>
      </c>
      <c r="V7" s="17">
        <v>0.12552493075603863</v>
      </c>
      <c r="W7" s="17">
        <v>0.12489048052666976</v>
      </c>
      <c r="X7" s="17">
        <v>0.12434654748154109</v>
      </c>
      <c r="Y7" s="17">
        <v>0.1239303368950634</v>
      </c>
      <c r="Z7" s="17">
        <v>0.12351925726954036</v>
      </c>
      <c r="AA7" s="17">
        <v>0.12327427327472634</v>
      </c>
      <c r="AB7" s="17">
        <v>0.12310790677006914</v>
      </c>
      <c r="AC7" s="17">
        <v>0.12306723194087235</v>
      </c>
      <c r="AD7" s="17">
        <v>0.12282443907282659</v>
      </c>
      <c r="AE7" s="17">
        <v>0.12256002142671577</v>
      </c>
      <c r="AF7" s="17">
        <v>0.12246582897172083</v>
      </c>
      <c r="AG7" s="17">
        <v>0.12233821020850714</v>
      </c>
      <c r="AH7" s="17">
        <v>0.12243048595829865</v>
      </c>
      <c r="AI7" s="17">
        <v>0.12289580338289866</v>
      </c>
      <c r="AJ7" s="17">
        <v>0.12248379133618281</v>
      </c>
      <c r="AK7" s="17">
        <v>0.12177174635302832</v>
      </c>
      <c r="AL7" s="17">
        <v>0.12115408246528207</v>
      </c>
      <c r="AM7" s="17">
        <v>0.12119868167364035</v>
      </c>
      <c r="AN7" s="17">
        <v>0.12110566284853506</v>
      </c>
      <c r="AO7" s="17">
        <v>0.12122572336602393</v>
      </c>
      <c r="AP7" s="17">
        <v>0.12118040380973778</v>
      </c>
      <c r="AQ7" s="17">
        <v>0.12095552590016123</v>
      </c>
      <c r="AR7" s="17">
        <v>0.12095823781065479</v>
      </c>
      <c r="AS7" s="17">
        <v>0.12096187479317974</v>
      </c>
      <c r="AT7" s="17">
        <v>0.12066200640903858</v>
      </c>
      <c r="AU7" s="17">
        <v>0.12088313107073598</v>
      </c>
      <c r="AV7" s="17">
        <v>0.12060416446049585</v>
      </c>
      <c r="AW7" s="17">
        <v>0.12077486128483682</v>
      </c>
      <c r="AX7" s="17">
        <v>0.12070121788397505</v>
      </c>
      <c r="AY7" s="17">
        <v>0.1202268603608731</v>
      </c>
      <c r="AZ7" s="17">
        <v>0.12030488570486655</v>
      </c>
      <c r="BA7" s="17">
        <v>0.11973469841804443</v>
      </c>
      <c r="BB7" s="17">
        <v>0.11901760280656039</v>
      </c>
      <c r="BC7" s="17">
        <v>0.11860361191122706</v>
      </c>
      <c r="BD7" s="17">
        <v>0.1184312042086627</v>
      </c>
      <c r="BE7" s="17">
        <v>0.11853416041039544</v>
      </c>
      <c r="BF7" s="17">
        <v>0.11873726250427133</v>
      </c>
      <c r="BG7" s="17">
        <v>0.11899571062700029</v>
      </c>
      <c r="BH7" s="17">
        <v>0.119374634760622</v>
      </c>
      <c r="BI7" s="17">
        <v>0.11940506952077824</v>
      </c>
      <c r="BJ7" s="17">
        <v>0.11967715250789396</v>
      </c>
      <c r="BK7" s="17">
        <v>0.12007483105314298</v>
      </c>
    </row>
    <row r="8" spans="1:63" s="6" customFormat="1" x14ac:dyDescent="0.25">
      <c r="C8" s="43"/>
    </row>
    <row r="9" spans="1:63" s="733" customFormat="1" x14ac:dyDescent="0.25">
      <c r="B9" s="741" t="s">
        <v>8</v>
      </c>
      <c r="C9" s="741"/>
      <c r="D9" s="742">
        <f>D5</f>
        <v>0.14071375511177278</v>
      </c>
      <c r="E9" s="742"/>
      <c r="F9" s="742"/>
      <c r="G9" s="742"/>
      <c r="H9" s="742"/>
      <c r="I9" s="742"/>
      <c r="J9" s="742"/>
      <c r="K9" s="742"/>
      <c r="L9" s="742"/>
      <c r="M9" s="742"/>
      <c r="N9" s="742">
        <f>N5</f>
        <v>0.17337218428766191</v>
      </c>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2"/>
      <c r="BJ9" s="742"/>
      <c r="BK9" s="742">
        <f>BK5</f>
        <v>0.18858476176713262</v>
      </c>
    </row>
    <row r="10" spans="1:63" s="733" customFormat="1" x14ac:dyDescent="0.25">
      <c r="B10" s="741"/>
      <c r="C10" s="743"/>
      <c r="D10" s="742">
        <f>D6</f>
        <v>0.12581292378046408</v>
      </c>
      <c r="E10" s="742"/>
      <c r="F10" s="742"/>
      <c r="G10" s="742"/>
      <c r="H10" s="742"/>
      <c r="I10" s="742"/>
      <c r="J10" s="742"/>
      <c r="K10" s="742"/>
      <c r="L10" s="742"/>
      <c r="M10" s="742"/>
      <c r="N10" s="742">
        <f>N6</f>
        <v>0.15819571069323946</v>
      </c>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2"/>
      <c r="BD10" s="742"/>
      <c r="BE10" s="742"/>
      <c r="BF10" s="742"/>
      <c r="BG10" s="742"/>
      <c r="BH10" s="742"/>
      <c r="BI10" s="742"/>
      <c r="BJ10" s="742"/>
      <c r="BK10" s="742">
        <f>BK6</f>
        <v>0.14691235754060486</v>
      </c>
    </row>
    <row r="11" spans="1:63" s="733" customFormat="1" x14ac:dyDescent="0.25">
      <c r="B11" s="741"/>
      <c r="C11" s="743"/>
      <c r="D11" s="742">
        <f>D7</f>
        <v>0.12171151930072342</v>
      </c>
      <c r="E11" s="742"/>
      <c r="F11" s="742"/>
      <c r="G11" s="742"/>
      <c r="H11" s="742"/>
      <c r="I11" s="742"/>
      <c r="J11" s="742"/>
      <c r="K11" s="742"/>
      <c r="L11" s="742"/>
      <c r="M11" s="742"/>
      <c r="N11" s="742">
        <f>N7</f>
        <v>0.13875533202251272</v>
      </c>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2"/>
      <c r="AY11" s="742"/>
      <c r="AZ11" s="742"/>
      <c r="BA11" s="742"/>
      <c r="BB11" s="742"/>
      <c r="BC11" s="742"/>
      <c r="BD11" s="742"/>
      <c r="BE11" s="742"/>
      <c r="BF11" s="742"/>
      <c r="BG11" s="742"/>
      <c r="BH11" s="742"/>
      <c r="BI11" s="742"/>
      <c r="BJ11" s="742"/>
      <c r="BK11" s="742">
        <f>BK7</f>
        <v>0.12007483105314298</v>
      </c>
    </row>
    <row r="12" spans="1:63" s="733" customFormat="1" x14ac:dyDescent="0.25">
      <c r="C12" s="744"/>
    </row>
    <row r="13" spans="1:63" x14ac:dyDescent="0.25">
      <c r="C13" s="44"/>
    </row>
    <row r="30" ht="18" customHeight="1" x14ac:dyDescent="0.25"/>
    <row r="34" spans="2:2" x14ac:dyDescent="0.25">
      <c r="B34"/>
    </row>
  </sheetData>
  <hyperlinks>
    <hyperlink ref="A2" location="SOMMAIRE!A1" display="Retour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7"/>
  <sheetViews>
    <sheetView workbookViewId="0">
      <selection activeCell="A2" sqref="A2:B2"/>
    </sheetView>
  </sheetViews>
  <sheetFormatPr baseColWidth="10" defaultRowHeight="15" x14ac:dyDescent="0.25"/>
  <cols>
    <col min="2" max="2" width="35.28515625" customWidth="1"/>
    <col min="3" max="3" width="13.7109375" style="4" customWidth="1"/>
    <col min="4" max="52" width="5.7109375" customWidth="1"/>
    <col min="53" max="74" width="5.42578125" customWidth="1"/>
  </cols>
  <sheetData>
    <row r="1" spans="1:77" ht="15.75" x14ac:dyDescent="0.25">
      <c r="A1" s="1" t="s">
        <v>351</v>
      </c>
    </row>
    <row r="2" spans="1:77" ht="15.75" x14ac:dyDescent="0.25">
      <c r="A2" s="389" t="s">
        <v>379</v>
      </c>
      <c r="B2" s="3"/>
    </row>
    <row r="3" spans="1:77" ht="15.75" thickBot="1" x14ac:dyDescent="0.3"/>
    <row r="4" spans="1:77" ht="15.75" thickBot="1" x14ac:dyDescent="0.3">
      <c r="B4" s="45"/>
      <c r="C4" s="46"/>
      <c r="D4" s="7">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c r="BC4" s="8">
        <v>2051</v>
      </c>
      <c r="BD4" s="8">
        <v>2052</v>
      </c>
      <c r="BE4" s="8">
        <v>2053</v>
      </c>
      <c r="BF4" s="8">
        <v>2054</v>
      </c>
      <c r="BG4" s="8">
        <v>2055</v>
      </c>
      <c r="BH4" s="8">
        <v>2056</v>
      </c>
      <c r="BI4" s="8">
        <v>2057</v>
      </c>
      <c r="BJ4" s="8">
        <v>2058</v>
      </c>
      <c r="BK4" s="8">
        <v>2059</v>
      </c>
      <c r="BL4" s="8">
        <v>2060</v>
      </c>
      <c r="BM4" s="8">
        <v>2061</v>
      </c>
      <c r="BN4" s="8">
        <v>2062</v>
      </c>
      <c r="BO4" s="8">
        <v>2063</v>
      </c>
      <c r="BP4" s="8">
        <v>2064</v>
      </c>
      <c r="BQ4" s="8">
        <v>2065</v>
      </c>
      <c r="BR4" s="8">
        <v>2066</v>
      </c>
      <c r="BS4" s="8">
        <v>2067</v>
      </c>
      <c r="BT4" s="8">
        <v>2068</v>
      </c>
      <c r="BU4" s="8">
        <v>2069</v>
      </c>
      <c r="BV4" s="9">
        <v>2070</v>
      </c>
    </row>
    <row r="5" spans="1:77" x14ac:dyDescent="0.25">
      <c r="B5" s="846" t="s">
        <v>9</v>
      </c>
      <c r="C5" s="10" t="s">
        <v>1</v>
      </c>
      <c r="D5" s="11"/>
      <c r="E5" s="12"/>
      <c r="F5" s="12"/>
      <c r="G5" s="12"/>
      <c r="H5" s="12"/>
      <c r="I5" s="12">
        <v>0.4891277871973212</v>
      </c>
      <c r="J5" s="12">
        <v>0.48870481925499643</v>
      </c>
      <c r="K5" s="12">
        <v>0.49050383845650597</v>
      </c>
      <c r="L5" s="12">
        <v>0.49458790466782016</v>
      </c>
      <c r="M5" s="12">
        <v>0.50352317281113856</v>
      </c>
      <c r="N5" s="12">
        <v>0.49752423306386329</v>
      </c>
      <c r="O5" s="12">
        <v>0.50584535541823361</v>
      </c>
      <c r="P5" s="12">
        <v>0.51293832840731179</v>
      </c>
      <c r="Q5" s="12">
        <v>0.51840955887351936</v>
      </c>
      <c r="R5" s="12">
        <v>0.51808778657575638</v>
      </c>
      <c r="S5" s="12">
        <v>0.51447360643524154</v>
      </c>
      <c r="T5" s="12">
        <v>0.51154338770763419</v>
      </c>
      <c r="U5" s="12">
        <v>0.50959864713039926</v>
      </c>
      <c r="V5" s="12">
        <v>0.50548393381705381</v>
      </c>
      <c r="W5" s="12">
        <v>0.49944111842580097</v>
      </c>
      <c r="X5" s="12">
        <v>0.52117419802665599</v>
      </c>
      <c r="Y5" s="12">
        <v>0.50263757664218578</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3"/>
      <c r="BM5" s="13"/>
      <c r="BN5" s="13"/>
      <c r="BO5" s="13"/>
      <c r="BP5" s="13"/>
      <c r="BQ5" s="13"/>
      <c r="BR5" s="13"/>
      <c r="BS5" s="13"/>
      <c r="BT5" s="13"/>
      <c r="BU5" s="13"/>
      <c r="BV5" s="14"/>
    </row>
    <row r="6" spans="1:77" x14ac:dyDescent="0.25">
      <c r="B6" s="847"/>
      <c r="C6" s="15">
        <v>1.6E-2</v>
      </c>
      <c r="D6" s="16"/>
      <c r="E6" s="17"/>
      <c r="F6" s="17"/>
      <c r="G6" s="17"/>
      <c r="H6" s="17"/>
      <c r="I6" s="17"/>
      <c r="J6" s="17"/>
      <c r="K6" s="17"/>
      <c r="L6" s="17"/>
      <c r="M6" s="17"/>
      <c r="N6" s="17"/>
      <c r="O6" s="17"/>
      <c r="P6" s="17"/>
      <c r="Q6" s="17"/>
      <c r="R6" s="17"/>
      <c r="S6" s="17"/>
      <c r="T6" s="17"/>
      <c r="U6" s="17"/>
      <c r="V6" s="17"/>
      <c r="W6" s="17"/>
      <c r="X6" s="17"/>
      <c r="Y6" s="17">
        <v>0.50263757664218578</v>
      </c>
      <c r="Z6" s="17">
        <v>0.49267129254136371</v>
      </c>
      <c r="AA6" s="17">
        <v>0.49487170361995869</v>
      </c>
      <c r="AB6" s="17">
        <v>0.50142495049826097</v>
      </c>
      <c r="AC6" s="17">
        <v>0.50026439211803431</v>
      </c>
      <c r="AD6" s="17">
        <v>0.49907077016644008</v>
      </c>
      <c r="AE6" s="17">
        <v>0.49804976001176604</v>
      </c>
      <c r="AF6" s="17">
        <v>0.49237192608552066</v>
      </c>
      <c r="AG6" s="17">
        <v>0.48914391753166658</v>
      </c>
      <c r="AH6" s="17">
        <v>0.48483014380751149</v>
      </c>
      <c r="AI6" s="17">
        <v>0.47977886987499896</v>
      </c>
      <c r="AJ6" s="17">
        <v>0.47385562661933012</v>
      </c>
      <c r="AK6" s="17">
        <v>0.46896045409963805</v>
      </c>
      <c r="AL6" s="17">
        <v>0.4631832459180063</v>
      </c>
      <c r="AM6" s="17">
        <v>0.45795846308695609</v>
      </c>
      <c r="AN6" s="17">
        <v>0.45247164577296811</v>
      </c>
      <c r="AO6" s="17">
        <v>0.44704664713886261</v>
      </c>
      <c r="AP6" s="17">
        <v>0.44193013504019907</v>
      </c>
      <c r="AQ6" s="17">
        <v>0.4369651662432168</v>
      </c>
      <c r="AR6" s="17">
        <v>0.43187192697679039</v>
      </c>
      <c r="AS6" s="17">
        <v>0.42633267682968329</v>
      </c>
      <c r="AT6" s="17">
        <v>0.42153795168414027</v>
      </c>
      <c r="AU6" s="17">
        <v>0.41706609485634422</v>
      </c>
      <c r="AV6" s="17">
        <v>0.41292112777499984</v>
      </c>
      <c r="AW6" s="17">
        <v>0.40906492732278676</v>
      </c>
      <c r="AX6" s="17">
        <v>0.40504998382080404</v>
      </c>
      <c r="AY6" s="17">
        <v>0.40025563231771322</v>
      </c>
      <c r="AZ6" s="17">
        <v>0.39577294500658461</v>
      </c>
      <c r="BA6" s="17">
        <v>0.39166311769037288</v>
      </c>
      <c r="BB6" s="17">
        <v>0.38750498378333004</v>
      </c>
      <c r="BC6" s="17">
        <v>0.38367327477922625</v>
      </c>
      <c r="BD6" s="17">
        <v>0.37975168109657192</v>
      </c>
      <c r="BE6" s="17">
        <v>0.37596665997120526</v>
      </c>
      <c r="BF6" s="17">
        <v>0.37181690894476477</v>
      </c>
      <c r="BG6" s="17">
        <v>0.36781693285666389</v>
      </c>
      <c r="BH6" s="17">
        <v>0.36410297217432924</v>
      </c>
      <c r="BI6" s="17">
        <v>0.36105089662491502</v>
      </c>
      <c r="BJ6" s="17">
        <v>0.35835655909548803</v>
      </c>
      <c r="BK6" s="17">
        <v>0.35562048842390254</v>
      </c>
      <c r="BL6" s="18">
        <v>0.35293869004438244</v>
      </c>
      <c r="BM6" s="18">
        <v>0.35012466397588121</v>
      </c>
      <c r="BN6" s="18">
        <v>0.34718651251300775</v>
      </c>
      <c r="BO6" s="18">
        <v>0.34435142464337753</v>
      </c>
      <c r="BP6" s="18">
        <v>0.34163583629142746</v>
      </c>
      <c r="BQ6" s="18">
        <v>0.33903564771226019</v>
      </c>
      <c r="BR6" s="18">
        <v>0.33673201273117692</v>
      </c>
      <c r="BS6" s="18">
        <v>0.33432119781439884</v>
      </c>
      <c r="BT6" s="18">
        <v>0.33175023107802087</v>
      </c>
      <c r="BU6" s="18">
        <v>0.3290982848059173</v>
      </c>
      <c r="BV6" s="19">
        <v>0.32648683681307739</v>
      </c>
      <c r="BX6" s="47"/>
      <c r="BY6" s="48"/>
    </row>
    <row r="7" spans="1:77" x14ac:dyDescent="0.25">
      <c r="B7" s="847"/>
      <c r="C7" s="15">
        <v>1.2999999999999999E-2</v>
      </c>
      <c r="D7" s="16"/>
      <c r="E7" s="17"/>
      <c r="F7" s="17"/>
      <c r="G7" s="17"/>
      <c r="H7" s="17"/>
      <c r="I7" s="17"/>
      <c r="J7" s="17"/>
      <c r="K7" s="17"/>
      <c r="L7" s="17"/>
      <c r="M7" s="17"/>
      <c r="N7" s="17"/>
      <c r="O7" s="17"/>
      <c r="P7" s="17"/>
      <c r="Q7" s="17"/>
      <c r="R7" s="17"/>
      <c r="S7" s="17"/>
      <c r="T7" s="17"/>
      <c r="U7" s="17"/>
      <c r="V7" s="17"/>
      <c r="W7" s="17"/>
      <c r="X7" s="17"/>
      <c r="Y7" s="17">
        <v>0.50263757664218578</v>
      </c>
      <c r="Z7" s="17">
        <v>0.49267129254136371</v>
      </c>
      <c r="AA7" s="17">
        <v>0.49487170361995869</v>
      </c>
      <c r="AB7" s="17">
        <v>0.50142495049826097</v>
      </c>
      <c r="AC7" s="17">
        <v>0.50026439211803431</v>
      </c>
      <c r="AD7" s="17">
        <v>0.49907077016644008</v>
      </c>
      <c r="AE7" s="17">
        <v>0.49804976001176604</v>
      </c>
      <c r="AF7" s="17">
        <v>0.49261321335089314</v>
      </c>
      <c r="AG7" s="17">
        <v>0.48986757782585827</v>
      </c>
      <c r="AH7" s="17">
        <v>0.48624436900765627</v>
      </c>
      <c r="AI7" s="17">
        <v>0.48203003511994524</v>
      </c>
      <c r="AJ7" s="17">
        <v>0.47710191309719419</v>
      </c>
      <c r="AK7" s="17">
        <v>0.47312105278240441</v>
      </c>
      <c r="AL7" s="17">
        <v>0.46820705229575216</v>
      </c>
      <c r="AM7" s="17">
        <v>0.46382544354032379</v>
      </c>
      <c r="AN7" s="17">
        <v>0.45916729803813328</v>
      </c>
      <c r="AO7" s="17">
        <v>0.45451410254488928</v>
      </c>
      <c r="AP7" s="17">
        <v>0.45014891054651657</v>
      </c>
      <c r="AQ7" s="17">
        <v>0.44591113041826225</v>
      </c>
      <c r="AR7" s="17">
        <v>0.44148801744751121</v>
      </c>
      <c r="AS7" s="17">
        <v>0.43656475630104702</v>
      </c>
      <c r="AT7" s="17">
        <v>0.43240804513636494</v>
      </c>
      <c r="AU7" s="17">
        <v>0.42852893079081827</v>
      </c>
      <c r="AV7" s="17">
        <v>0.4249814863252343</v>
      </c>
      <c r="AW7" s="17">
        <v>0.42171036264802092</v>
      </c>
      <c r="AX7" s="17">
        <v>0.41820237775702201</v>
      </c>
      <c r="AY7" s="17">
        <v>0.4138509752564673</v>
      </c>
      <c r="AZ7" s="17">
        <v>0.40991301859203805</v>
      </c>
      <c r="BA7" s="17">
        <v>0.4062051267793243</v>
      </c>
      <c r="BB7" s="17">
        <v>0.40246060540269984</v>
      </c>
      <c r="BC7" s="17">
        <v>0.3989679099261903</v>
      </c>
      <c r="BD7" s="17">
        <v>0.39543819526221191</v>
      </c>
      <c r="BE7" s="17">
        <v>0.39192337122418613</v>
      </c>
      <c r="BF7" s="17">
        <v>0.38802257581241062</v>
      </c>
      <c r="BG7" s="17">
        <v>0.3842393380842018</v>
      </c>
      <c r="BH7" s="17">
        <v>0.38071533056768669</v>
      </c>
      <c r="BI7" s="17">
        <v>0.37795660706233963</v>
      </c>
      <c r="BJ7" s="17">
        <v>0.37549497728218217</v>
      </c>
      <c r="BK7" s="17">
        <v>0.37303476220778981</v>
      </c>
      <c r="BL7" s="18">
        <v>0.37054355993023957</v>
      </c>
      <c r="BM7" s="18">
        <v>0.36794909235632201</v>
      </c>
      <c r="BN7" s="18">
        <v>0.36517943232064254</v>
      </c>
      <c r="BO7" s="18">
        <v>0.36258172080421169</v>
      </c>
      <c r="BP7" s="18">
        <v>0.36001679807812365</v>
      </c>
      <c r="BQ7" s="18">
        <v>0.35755489448111671</v>
      </c>
      <c r="BR7" s="18">
        <v>0.35543287351802011</v>
      </c>
      <c r="BS7" s="18">
        <v>0.35318877319995523</v>
      </c>
      <c r="BT7" s="18">
        <v>0.35067874892202233</v>
      </c>
      <c r="BU7" s="18">
        <v>0.34819117563528268</v>
      </c>
      <c r="BV7" s="19">
        <v>0.34573201408597198</v>
      </c>
      <c r="BX7" s="47"/>
      <c r="BY7" s="48"/>
    </row>
    <row r="8" spans="1:77" x14ac:dyDescent="0.25">
      <c r="B8" s="847"/>
      <c r="C8" s="15">
        <v>0.01</v>
      </c>
      <c r="D8" s="16"/>
      <c r="E8" s="17"/>
      <c r="F8" s="17"/>
      <c r="G8" s="17"/>
      <c r="H8" s="17"/>
      <c r="I8" s="17"/>
      <c r="J8" s="17"/>
      <c r="K8" s="17"/>
      <c r="L8" s="17"/>
      <c r="M8" s="17"/>
      <c r="N8" s="17"/>
      <c r="O8" s="17"/>
      <c r="P8" s="17"/>
      <c r="Q8" s="17"/>
      <c r="R8" s="17"/>
      <c r="S8" s="17"/>
      <c r="T8" s="17"/>
      <c r="U8" s="17"/>
      <c r="V8" s="17"/>
      <c r="W8" s="17"/>
      <c r="X8" s="17"/>
      <c r="Y8" s="17">
        <v>0.50263757664218578</v>
      </c>
      <c r="Z8" s="17">
        <v>0.49267129254136371</v>
      </c>
      <c r="AA8" s="17">
        <v>0.49487170361995869</v>
      </c>
      <c r="AB8" s="17">
        <v>0.50142495049826097</v>
      </c>
      <c r="AC8" s="17">
        <v>0.50026439211803431</v>
      </c>
      <c r="AD8" s="17">
        <v>0.49907077016644008</v>
      </c>
      <c r="AE8" s="17">
        <v>0.49804976001176604</v>
      </c>
      <c r="AF8" s="17">
        <v>0.49287761280027576</v>
      </c>
      <c r="AG8" s="17">
        <v>0.49054695864630576</v>
      </c>
      <c r="AH8" s="17">
        <v>0.4876360485747846</v>
      </c>
      <c r="AI8" s="17">
        <v>0.48440631155420355</v>
      </c>
      <c r="AJ8" s="17">
        <v>0.48053102197953446</v>
      </c>
      <c r="AK8" s="17">
        <v>0.47763426634436762</v>
      </c>
      <c r="AL8" s="17">
        <v>0.47375582685179957</v>
      </c>
      <c r="AM8" s="17">
        <v>0.47034805099346871</v>
      </c>
      <c r="AN8" s="17">
        <v>0.46660090808278365</v>
      </c>
      <c r="AO8" s="17">
        <v>0.46285037037059801</v>
      </c>
      <c r="AP8" s="17">
        <v>0.4593145121604974</v>
      </c>
      <c r="AQ8" s="17">
        <v>0.45592921081659377</v>
      </c>
      <c r="AR8" s="17">
        <v>0.45236569320024839</v>
      </c>
      <c r="AS8" s="17">
        <v>0.44816005093046679</v>
      </c>
      <c r="AT8" s="17">
        <v>0.44479488623973457</v>
      </c>
      <c r="AU8" s="17">
        <v>0.44160598992102923</v>
      </c>
      <c r="AV8" s="17">
        <v>0.43873593096606972</v>
      </c>
      <c r="AW8" s="17">
        <v>0.43611271369975291</v>
      </c>
      <c r="AX8" s="17">
        <v>0.43322700114746043</v>
      </c>
      <c r="AY8" s="17">
        <v>0.42943550247892753</v>
      </c>
      <c r="AZ8" s="17">
        <v>0.42605800015053025</v>
      </c>
      <c r="BA8" s="17">
        <v>0.42290591843253561</v>
      </c>
      <c r="BB8" s="17">
        <v>0.4196780531304507</v>
      </c>
      <c r="BC8" s="17">
        <v>0.41660354874429123</v>
      </c>
      <c r="BD8" s="17">
        <v>0.41347887761585295</v>
      </c>
      <c r="BE8" s="17">
        <v>0.41034893768870656</v>
      </c>
      <c r="BF8" s="17">
        <v>0.40691963142455484</v>
      </c>
      <c r="BG8" s="17">
        <v>0.40348463503971255</v>
      </c>
      <c r="BH8" s="17">
        <v>0.40027311597179177</v>
      </c>
      <c r="BI8" s="17">
        <v>0.39779557790753162</v>
      </c>
      <c r="BJ8" s="17">
        <v>0.39564501852409995</v>
      </c>
      <c r="BK8" s="17">
        <v>0.39353557775554548</v>
      </c>
      <c r="BL8" s="18">
        <v>0.39129352648189564</v>
      </c>
      <c r="BM8" s="18">
        <v>0.38899307825169405</v>
      </c>
      <c r="BN8" s="18">
        <v>0.38651073049317036</v>
      </c>
      <c r="BO8" s="18">
        <v>0.38421302702610782</v>
      </c>
      <c r="BP8" s="18">
        <v>0.38190994221251917</v>
      </c>
      <c r="BQ8" s="18">
        <v>0.37968294765298238</v>
      </c>
      <c r="BR8" s="18">
        <v>0.3778106037622021</v>
      </c>
      <c r="BS8" s="18">
        <v>0.37585480000040589</v>
      </c>
      <c r="BT8" s="18">
        <v>0.37364188538739779</v>
      </c>
      <c r="BU8" s="18">
        <v>0.37131585439394366</v>
      </c>
      <c r="BV8" s="19">
        <v>0.36910300473921659</v>
      </c>
      <c r="BX8" s="47"/>
      <c r="BY8" s="48"/>
    </row>
    <row r="9" spans="1:77" ht="15.75" thickBot="1" x14ac:dyDescent="0.3">
      <c r="B9" s="848"/>
      <c r="C9" s="20">
        <v>7.0000000000000001E-3</v>
      </c>
      <c r="D9" s="21"/>
      <c r="E9" s="22"/>
      <c r="F9" s="22"/>
      <c r="G9" s="22"/>
      <c r="H9" s="22"/>
      <c r="I9" s="22"/>
      <c r="J9" s="22"/>
      <c r="K9" s="22"/>
      <c r="L9" s="22"/>
      <c r="M9" s="22"/>
      <c r="N9" s="22"/>
      <c r="O9" s="22"/>
      <c r="P9" s="22"/>
      <c r="Q9" s="22"/>
      <c r="R9" s="22"/>
      <c r="S9" s="22"/>
      <c r="T9" s="22"/>
      <c r="U9" s="22"/>
      <c r="V9" s="22"/>
      <c r="W9" s="22"/>
      <c r="X9" s="22"/>
      <c r="Y9" s="22">
        <v>0.50263757664218578</v>
      </c>
      <c r="Z9" s="22">
        <v>0.49267129254136371</v>
      </c>
      <c r="AA9" s="22">
        <v>0.49487170361995869</v>
      </c>
      <c r="AB9" s="22">
        <v>0.50142495049826097</v>
      </c>
      <c r="AC9" s="22">
        <v>0.50026439211803431</v>
      </c>
      <c r="AD9" s="22">
        <v>0.49907077016644008</v>
      </c>
      <c r="AE9" s="22">
        <v>0.49804941750301235</v>
      </c>
      <c r="AF9" s="22">
        <v>0.49314830356836092</v>
      </c>
      <c r="AG9" s="22">
        <v>0.49120535761221767</v>
      </c>
      <c r="AH9" s="22">
        <v>0.48897955574287288</v>
      </c>
      <c r="AI9" s="22">
        <v>0.48672390093530093</v>
      </c>
      <c r="AJ9" s="22">
        <v>0.48395585063918206</v>
      </c>
      <c r="AK9" s="22">
        <v>0.48204017410368738</v>
      </c>
      <c r="AL9" s="22">
        <v>0.47916829022839469</v>
      </c>
      <c r="AM9" s="22">
        <v>0.47673738007446448</v>
      </c>
      <c r="AN9" s="22">
        <v>0.4739580993837742</v>
      </c>
      <c r="AO9" s="22">
        <v>0.4711163505064791</v>
      </c>
      <c r="AP9" s="22">
        <v>0.46844367859091685</v>
      </c>
      <c r="AQ9" s="22">
        <v>0.46591819709235682</v>
      </c>
      <c r="AR9" s="22">
        <v>0.46314629043031141</v>
      </c>
      <c r="AS9" s="22">
        <v>0.45972296107719768</v>
      </c>
      <c r="AT9" s="22">
        <v>0.45712243976719513</v>
      </c>
      <c r="AU9" s="22">
        <v>0.45471359770306718</v>
      </c>
      <c r="AV9" s="22">
        <v>0.4525430186224102</v>
      </c>
      <c r="AW9" s="22">
        <v>0.45072538806113888</v>
      </c>
      <c r="AX9" s="22">
        <v>0.44857671932673338</v>
      </c>
      <c r="AY9" s="22">
        <v>0.44531011428846379</v>
      </c>
      <c r="AZ9" s="22">
        <v>0.44252605396565881</v>
      </c>
      <c r="BA9" s="22">
        <v>0.43996944611030875</v>
      </c>
      <c r="BB9" s="22">
        <v>0.43730853959470106</v>
      </c>
      <c r="BC9" s="22">
        <v>0.43485541772639469</v>
      </c>
      <c r="BD9" s="22">
        <v>0.43228477846806967</v>
      </c>
      <c r="BE9" s="22">
        <v>0.42965489525864692</v>
      </c>
      <c r="BF9" s="22">
        <v>0.42664661374658835</v>
      </c>
      <c r="BG9" s="22">
        <v>0.42360854563587269</v>
      </c>
      <c r="BH9" s="22">
        <v>0.42079603757903711</v>
      </c>
      <c r="BI9" s="22">
        <v>0.41875601882196373</v>
      </c>
      <c r="BJ9" s="22">
        <v>0.41705462858143455</v>
      </c>
      <c r="BK9" s="22">
        <v>0.41530487775397823</v>
      </c>
      <c r="BL9" s="23">
        <v>0.41346857213357707</v>
      </c>
      <c r="BM9" s="23">
        <v>0.4115321144554317</v>
      </c>
      <c r="BN9" s="23">
        <v>0.40939327879782361</v>
      </c>
      <c r="BO9" s="23">
        <v>0.40739127146576926</v>
      </c>
      <c r="BP9" s="23">
        <v>0.40543288695540525</v>
      </c>
      <c r="BQ9" s="23">
        <v>0.40357803814678361</v>
      </c>
      <c r="BR9" s="23">
        <v>0.40198509819241135</v>
      </c>
      <c r="BS9" s="23">
        <v>0.40031199043154297</v>
      </c>
      <c r="BT9" s="23">
        <v>0.39835133330411648</v>
      </c>
      <c r="BU9" s="23">
        <v>0.39626152970440992</v>
      </c>
      <c r="BV9" s="24">
        <v>0.39426890419557675</v>
      </c>
      <c r="BX9" s="47"/>
      <c r="BY9" s="48"/>
    </row>
    <row r="10" spans="1:77" x14ac:dyDescent="0.25">
      <c r="B10" s="846" t="s">
        <v>10</v>
      </c>
      <c r="C10" s="10" t="s">
        <v>1</v>
      </c>
      <c r="D10" s="11"/>
      <c r="E10" s="49"/>
      <c r="F10" s="50">
        <v>2.1312780391996733</v>
      </c>
      <c r="G10" s="50">
        <v>2.0909121925510612</v>
      </c>
      <c r="H10" s="50">
        <v>2.0455005667449142</v>
      </c>
      <c r="I10" s="50">
        <v>2.0074535563018685</v>
      </c>
      <c r="J10" s="50">
        <v>1.9782898312444894</v>
      </c>
      <c r="K10" s="50">
        <v>1.9518045694455533</v>
      </c>
      <c r="L10" s="50">
        <v>1.9077929540775032</v>
      </c>
      <c r="M10" s="50">
        <v>1.8393857428762614</v>
      </c>
      <c r="N10" s="50">
        <v>1.8001902644009005</v>
      </c>
      <c r="O10" s="50">
        <v>1.7810605169690601</v>
      </c>
      <c r="P10" s="50">
        <v>1.7715312470881388</v>
      </c>
      <c r="Q10" s="50">
        <v>1.75537514393395</v>
      </c>
      <c r="R10" s="50">
        <v>1.7377857838935555</v>
      </c>
      <c r="S10" s="50">
        <v>1.7222163782279627</v>
      </c>
      <c r="T10" s="51">
        <v>1.7167473094243428</v>
      </c>
      <c r="U10" s="51">
        <v>1.7217308874748534</v>
      </c>
      <c r="V10" s="51">
        <v>1.7196825042322617</v>
      </c>
      <c r="W10" s="51">
        <v>1.7161948089093202</v>
      </c>
      <c r="X10" s="51">
        <v>1.6834173038007696</v>
      </c>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3"/>
      <c r="BM10" s="53"/>
      <c r="BN10" s="53"/>
      <c r="BO10" s="53"/>
      <c r="BP10" s="53"/>
      <c r="BQ10" s="53"/>
      <c r="BR10" s="53"/>
      <c r="BS10" s="53"/>
      <c r="BT10" s="53"/>
      <c r="BU10" s="53"/>
      <c r="BV10" s="54"/>
    </row>
    <row r="11" spans="1:77" ht="15.75" thickBot="1" x14ac:dyDescent="0.3">
      <c r="B11" s="848"/>
      <c r="C11" s="20" t="s">
        <v>11</v>
      </c>
      <c r="D11" s="21"/>
      <c r="E11" s="22"/>
      <c r="F11" s="55"/>
      <c r="G11" s="55"/>
      <c r="H11" s="55"/>
      <c r="I11" s="55"/>
      <c r="J11" s="55"/>
      <c r="K11" s="55"/>
      <c r="L11" s="55"/>
      <c r="M11" s="55"/>
      <c r="N11" s="55"/>
      <c r="O11" s="55"/>
      <c r="P11" s="55"/>
      <c r="Q11" s="55"/>
      <c r="R11" s="55"/>
      <c r="S11" s="56"/>
      <c r="T11" s="56"/>
      <c r="U11" s="56"/>
      <c r="V11" s="56"/>
      <c r="W11" s="56"/>
      <c r="X11" s="56">
        <v>1.6834173038007696</v>
      </c>
      <c r="Y11" s="56">
        <v>1.7071928052225456</v>
      </c>
      <c r="Z11" s="56">
        <v>1.7244984796116107</v>
      </c>
      <c r="AA11" s="56">
        <v>1.7075677262507212</v>
      </c>
      <c r="AB11" s="56">
        <v>1.6980987225827986</v>
      </c>
      <c r="AC11" s="56">
        <v>1.6894791662085815</v>
      </c>
      <c r="AD11" s="56">
        <v>1.6836375511655028</v>
      </c>
      <c r="AE11" s="56">
        <v>1.6784698050606932</v>
      </c>
      <c r="AF11" s="56">
        <v>1.6494735658299164</v>
      </c>
      <c r="AG11" s="56">
        <v>1.6237132608427836</v>
      </c>
      <c r="AH11" s="56">
        <v>1.5996679412960977</v>
      </c>
      <c r="AI11" s="56">
        <v>1.5765350510767902</v>
      </c>
      <c r="AJ11" s="56">
        <v>1.555046097000272</v>
      </c>
      <c r="AK11" s="56">
        <v>1.542255838072137</v>
      </c>
      <c r="AL11" s="56">
        <v>1.531110457951222</v>
      </c>
      <c r="AM11" s="56">
        <v>1.5214503280869724</v>
      </c>
      <c r="AN11" s="56">
        <v>1.5117419566771311</v>
      </c>
      <c r="AO11" s="56">
        <v>1.5029587121624883</v>
      </c>
      <c r="AP11" s="56">
        <v>1.4953519219447089</v>
      </c>
      <c r="AQ11" s="56">
        <v>1.4883340395166198</v>
      </c>
      <c r="AR11" s="56">
        <v>1.4787523556905486</v>
      </c>
      <c r="AS11" s="56">
        <v>1.4661935881568262</v>
      </c>
      <c r="AT11" s="56">
        <v>1.4563257400074952</v>
      </c>
      <c r="AU11" s="56">
        <v>1.4463247688048004</v>
      </c>
      <c r="AV11" s="56">
        <v>1.4375352928079215</v>
      </c>
      <c r="AW11" s="56">
        <v>1.4306424827617628</v>
      </c>
      <c r="AX11" s="56">
        <v>1.4230022238453626</v>
      </c>
      <c r="AY11" s="56">
        <v>1.4127292913783522</v>
      </c>
      <c r="AZ11" s="56">
        <v>1.4031419644112759</v>
      </c>
      <c r="BA11" s="56">
        <v>1.3938946329569732</v>
      </c>
      <c r="BB11" s="56">
        <v>1.3850138700775776</v>
      </c>
      <c r="BC11" s="56">
        <v>1.3766756129086537</v>
      </c>
      <c r="BD11" s="56">
        <v>1.3685062752684791</v>
      </c>
      <c r="BE11" s="56">
        <v>1.3604961407973715</v>
      </c>
      <c r="BF11" s="56">
        <v>1.3520781995731199</v>
      </c>
      <c r="BG11" s="56">
        <v>1.3446104308950355</v>
      </c>
      <c r="BH11" s="56">
        <v>1.3375333401680662</v>
      </c>
      <c r="BI11" s="56">
        <v>1.3325161364832843</v>
      </c>
      <c r="BJ11" s="56">
        <v>1.3281167988228681</v>
      </c>
      <c r="BK11" s="56">
        <v>1.3235017452802584</v>
      </c>
      <c r="BL11" s="57">
        <v>1.3181897950421457</v>
      </c>
      <c r="BM11" s="57">
        <v>1.3123350373771201</v>
      </c>
      <c r="BN11" s="57">
        <v>1.3058371248163327</v>
      </c>
      <c r="BO11" s="57">
        <v>1.2995441415668472</v>
      </c>
      <c r="BP11" s="57">
        <v>1.2930819584183193</v>
      </c>
      <c r="BQ11" s="57">
        <v>1.2862663166334745</v>
      </c>
      <c r="BR11" s="57">
        <v>1.2796707287902758</v>
      </c>
      <c r="BS11" s="57">
        <v>1.2727718762018048</v>
      </c>
      <c r="BT11" s="57">
        <v>1.2647318936777203</v>
      </c>
      <c r="BU11" s="57">
        <v>1.2556782546022163</v>
      </c>
      <c r="BV11" s="58">
        <v>1.246668457102013</v>
      </c>
    </row>
    <row r="12" spans="1:77" s="733" customFormat="1" x14ac:dyDescent="0.25">
      <c r="B12" s="734" t="s">
        <v>2</v>
      </c>
      <c r="C12" s="735" t="str">
        <f t="shared" ref="C12:C18" si="0">C5</f>
        <v>Obs</v>
      </c>
      <c r="D12" s="736"/>
      <c r="E12" s="736"/>
      <c r="F12" s="736"/>
      <c r="G12" s="736"/>
      <c r="H12" s="736"/>
      <c r="I12" s="736">
        <f>I5</f>
        <v>0.4891277871973212</v>
      </c>
      <c r="J12" s="736"/>
      <c r="K12" s="736"/>
      <c r="L12" s="736"/>
      <c r="M12" s="736"/>
      <c r="N12" s="736"/>
      <c r="O12" s="736"/>
      <c r="P12" s="736"/>
      <c r="Q12" s="736"/>
      <c r="R12" s="736"/>
      <c r="S12" s="736"/>
      <c r="T12" s="736"/>
      <c r="U12" s="736"/>
      <c r="V12" s="736"/>
      <c r="W12" s="736"/>
      <c r="X12" s="736"/>
      <c r="Y12" s="736">
        <f>Y5</f>
        <v>0.50263757664218578</v>
      </c>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6"/>
      <c r="BJ12" s="736"/>
      <c r="BK12" s="736"/>
      <c r="BL12" s="736"/>
      <c r="BM12" s="736"/>
      <c r="BN12" s="736"/>
      <c r="BO12" s="736"/>
      <c r="BP12" s="736"/>
      <c r="BQ12" s="736"/>
      <c r="BR12" s="736"/>
      <c r="BS12" s="736"/>
      <c r="BT12" s="736"/>
      <c r="BU12" s="736"/>
      <c r="BV12" s="736"/>
    </row>
    <row r="13" spans="1:77" s="733" customFormat="1" x14ac:dyDescent="0.25">
      <c r="B13" s="734"/>
      <c r="C13" s="735">
        <f t="shared" si="0"/>
        <v>1.6E-2</v>
      </c>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c r="BE13" s="736"/>
      <c r="BF13" s="736"/>
      <c r="BG13" s="736"/>
      <c r="BH13" s="736"/>
      <c r="BI13" s="736"/>
      <c r="BJ13" s="736"/>
      <c r="BK13" s="736"/>
      <c r="BL13" s="736"/>
      <c r="BM13" s="736"/>
      <c r="BN13" s="736"/>
      <c r="BO13" s="736"/>
      <c r="BP13" s="736"/>
      <c r="BQ13" s="736"/>
      <c r="BR13" s="736"/>
      <c r="BS13" s="736"/>
      <c r="BT13" s="736"/>
      <c r="BU13" s="736"/>
      <c r="BV13" s="736">
        <f>BV6</f>
        <v>0.32648683681307739</v>
      </c>
    </row>
    <row r="14" spans="1:77" s="733" customFormat="1" x14ac:dyDescent="0.25">
      <c r="B14" s="734"/>
      <c r="C14" s="735">
        <f t="shared" si="0"/>
        <v>1.2999999999999999E-2</v>
      </c>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6"/>
      <c r="AV14" s="736"/>
      <c r="AW14" s="736"/>
      <c r="AX14" s="736"/>
      <c r="AY14" s="736"/>
      <c r="AZ14" s="736"/>
      <c r="BA14" s="736"/>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7" s="733" customFormat="1" x14ac:dyDescent="0.25">
      <c r="B15" s="734"/>
      <c r="C15" s="735">
        <f t="shared" si="0"/>
        <v>0.01</v>
      </c>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36"/>
      <c r="AY15" s="736"/>
      <c r="AZ15" s="736"/>
      <c r="BA15" s="736"/>
      <c r="BB15" s="736"/>
      <c r="BC15" s="736"/>
      <c r="BD15" s="736"/>
      <c r="BE15" s="736"/>
      <c r="BF15" s="736"/>
      <c r="BG15" s="736"/>
      <c r="BH15" s="736"/>
      <c r="BI15" s="736"/>
      <c r="BJ15" s="736"/>
      <c r="BK15" s="736"/>
      <c r="BL15" s="736"/>
      <c r="BM15" s="736"/>
      <c r="BN15" s="736"/>
      <c r="BO15" s="736"/>
      <c r="BP15" s="736"/>
      <c r="BQ15" s="736"/>
      <c r="BR15" s="736"/>
      <c r="BS15" s="736"/>
      <c r="BT15" s="736"/>
      <c r="BU15" s="736"/>
      <c r="BV15" s="736"/>
    </row>
    <row r="16" spans="1:77" s="733" customFormat="1" x14ac:dyDescent="0.25">
      <c r="B16" s="734"/>
      <c r="C16" s="735">
        <f t="shared" si="0"/>
        <v>7.0000000000000001E-3</v>
      </c>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736"/>
      <c r="AU16" s="736"/>
      <c r="AV16" s="736"/>
      <c r="AW16" s="736"/>
      <c r="AX16" s="736"/>
      <c r="AY16" s="736"/>
      <c r="AZ16" s="736"/>
      <c r="BA16" s="736"/>
      <c r="BB16" s="736"/>
      <c r="BC16" s="736"/>
      <c r="BD16" s="736"/>
      <c r="BE16" s="736"/>
      <c r="BF16" s="736"/>
      <c r="BG16" s="736"/>
      <c r="BH16" s="736"/>
      <c r="BI16" s="736"/>
      <c r="BJ16" s="736"/>
      <c r="BK16" s="736"/>
      <c r="BL16" s="736"/>
      <c r="BM16" s="736"/>
      <c r="BN16" s="736"/>
      <c r="BO16" s="736"/>
      <c r="BP16" s="736"/>
      <c r="BQ16" s="736"/>
      <c r="BR16" s="736"/>
      <c r="BS16" s="736"/>
      <c r="BT16" s="736"/>
      <c r="BU16" s="736"/>
      <c r="BV16" s="736">
        <f>BV9</f>
        <v>0.39426890419557675</v>
      </c>
    </row>
    <row r="17" spans="3:74" s="745" customFormat="1" x14ac:dyDescent="0.25">
      <c r="C17" s="735" t="str">
        <f t="shared" si="0"/>
        <v>Obs</v>
      </c>
      <c r="F17" s="746">
        <f>F10</f>
        <v>2.1312780391996733</v>
      </c>
      <c r="G17" s="746"/>
      <c r="H17" s="746"/>
      <c r="I17" s="746"/>
      <c r="J17" s="746"/>
      <c r="K17" s="746"/>
      <c r="L17" s="746"/>
      <c r="M17" s="746"/>
      <c r="N17" s="746"/>
      <c r="O17" s="746"/>
      <c r="P17" s="746"/>
      <c r="Q17" s="746"/>
      <c r="R17" s="746"/>
      <c r="S17" s="746"/>
      <c r="T17" s="746"/>
      <c r="U17" s="746"/>
      <c r="V17" s="746"/>
      <c r="W17" s="746"/>
      <c r="X17" s="746">
        <f>X10</f>
        <v>1.6834173038007696</v>
      </c>
      <c r="Y17" s="746"/>
      <c r="Z17" s="746"/>
      <c r="AA17" s="746"/>
      <c r="AB17" s="746"/>
      <c r="AC17" s="746"/>
      <c r="AD17" s="746"/>
      <c r="AE17" s="746"/>
      <c r="AF17" s="746"/>
      <c r="AG17" s="746"/>
      <c r="AH17" s="746"/>
      <c r="AI17" s="746"/>
      <c r="AJ17" s="746"/>
      <c r="AK17" s="746"/>
      <c r="AL17" s="746"/>
      <c r="AM17" s="746"/>
      <c r="AN17" s="746"/>
      <c r="AO17" s="746"/>
      <c r="AP17" s="746"/>
      <c r="AQ17" s="746"/>
      <c r="AR17" s="746"/>
      <c r="AS17" s="746"/>
      <c r="AT17" s="746"/>
      <c r="AU17" s="746"/>
      <c r="AV17" s="746"/>
      <c r="AW17" s="746"/>
      <c r="AX17" s="746"/>
      <c r="AY17" s="746"/>
      <c r="AZ17" s="746"/>
      <c r="BA17" s="746"/>
      <c r="BB17" s="746"/>
      <c r="BC17" s="746"/>
      <c r="BD17" s="746"/>
      <c r="BE17" s="746"/>
      <c r="BF17" s="746"/>
      <c r="BG17" s="746"/>
      <c r="BH17" s="746"/>
      <c r="BI17" s="746"/>
      <c r="BJ17" s="746"/>
      <c r="BK17" s="746"/>
      <c r="BL17" s="746"/>
      <c r="BM17" s="746"/>
      <c r="BN17" s="746"/>
      <c r="BO17" s="746"/>
      <c r="BP17" s="746"/>
      <c r="BQ17" s="746"/>
      <c r="BR17" s="746"/>
      <c r="BS17" s="746"/>
      <c r="BT17" s="746"/>
      <c r="BU17" s="746"/>
      <c r="BV17" s="736"/>
    </row>
    <row r="18" spans="3:74" s="745" customFormat="1" x14ac:dyDescent="0.25">
      <c r="C18" s="735" t="str">
        <f t="shared" si="0"/>
        <v>Tous scénarios</v>
      </c>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746"/>
      <c r="AR18" s="746"/>
      <c r="AS18" s="746"/>
      <c r="AT18" s="746"/>
      <c r="AU18" s="746"/>
      <c r="AV18" s="746"/>
      <c r="AW18" s="746"/>
      <c r="AX18" s="746"/>
      <c r="AY18" s="746"/>
      <c r="AZ18" s="746"/>
      <c r="BA18" s="746"/>
      <c r="BB18" s="746"/>
      <c r="BC18" s="746"/>
      <c r="BD18" s="746"/>
      <c r="BE18" s="746"/>
      <c r="BF18" s="746"/>
      <c r="BG18" s="746"/>
      <c r="BH18" s="746"/>
      <c r="BI18" s="746"/>
      <c r="BJ18" s="746"/>
      <c r="BK18" s="746"/>
      <c r="BL18" s="746"/>
      <c r="BM18" s="746"/>
      <c r="BN18" s="746"/>
      <c r="BO18" s="746"/>
      <c r="BP18" s="746"/>
      <c r="BQ18" s="746"/>
      <c r="BR18" s="746"/>
      <c r="BS18" s="746"/>
      <c r="BT18" s="746"/>
      <c r="BU18" s="746"/>
      <c r="BV18" s="746">
        <f>BV11</f>
        <v>1.246668457102013</v>
      </c>
    </row>
    <row r="19" spans="3:74" s="745" customFormat="1" x14ac:dyDescent="0.25">
      <c r="C19" s="735"/>
      <c r="F19" s="736"/>
      <c r="G19" s="736"/>
      <c r="H19" s="736"/>
      <c r="BV19" s="736"/>
    </row>
    <row r="20" spans="3:74" s="415" customFormat="1" x14ac:dyDescent="0.25">
      <c r="C20" s="281"/>
      <c r="F20" s="434"/>
      <c r="G20" s="434"/>
      <c r="H20" s="434"/>
      <c r="V20" s="281"/>
    </row>
    <row r="21" spans="3:74" s="415" customFormat="1" x14ac:dyDescent="0.25">
      <c r="C21" s="281"/>
      <c r="F21" s="434"/>
      <c r="G21" s="434"/>
      <c r="H21" s="434"/>
      <c r="V21" s="281"/>
      <c r="BV21" s="693"/>
    </row>
    <row r="22" spans="3:74" s="415" customFormat="1" x14ac:dyDescent="0.25">
      <c r="C22" s="281"/>
      <c r="F22" s="434"/>
      <c r="G22" s="434"/>
      <c r="H22" s="434"/>
      <c r="V22" s="281"/>
      <c r="BV22" s="693"/>
    </row>
    <row r="23" spans="3:74" s="415" customFormat="1" x14ac:dyDescent="0.25">
      <c r="C23" s="281"/>
      <c r="V23" s="281"/>
      <c r="BV23" s="693"/>
    </row>
    <row r="24" spans="3:74" s="415" customFormat="1" x14ac:dyDescent="0.25">
      <c r="C24" s="281"/>
      <c r="V24" s="281"/>
      <c r="BV24" s="693"/>
    </row>
    <row r="25" spans="3:74" s="415" customFormat="1" x14ac:dyDescent="0.25">
      <c r="C25" s="281"/>
      <c r="V25" s="281"/>
      <c r="BV25" s="693"/>
    </row>
    <row r="26" spans="3:74" s="415" customFormat="1" x14ac:dyDescent="0.25">
      <c r="C26" s="281"/>
      <c r="V26" s="281"/>
    </row>
    <row r="27" spans="3:74" s="415" customFormat="1" x14ac:dyDescent="0.25">
      <c r="C27" s="281"/>
      <c r="V27" s="281"/>
    </row>
    <row r="28" spans="3:74" s="415" customFormat="1" x14ac:dyDescent="0.25">
      <c r="C28" s="281"/>
      <c r="V28" s="281"/>
    </row>
    <row r="29" spans="3:74" s="415" customFormat="1" x14ac:dyDescent="0.25">
      <c r="C29" s="281"/>
      <c r="V29" s="281"/>
    </row>
    <row r="30" spans="3:74" s="415" customFormat="1" x14ac:dyDescent="0.25">
      <c r="C30" s="281"/>
      <c r="V30" s="281"/>
    </row>
    <row r="31" spans="3:74" s="415" customFormat="1" x14ac:dyDescent="0.25">
      <c r="C31" s="281"/>
      <c r="V31" s="281"/>
    </row>
    <row r="32" spans="3:74" s="415" customFormat="1" x14ac:dyDescent="0.25">
      <c r="C32" s="281"/>
      <c r="V32" s="281"/>
    </row>
    <row r="33" spans="1:74" s="415" customFormat="1" x14ac:dyDescent="0.25">
      <c r="C33" s="281"/>
      <c r="V33" s="281"/>
    </row>
    <row r="34" spans="1:74" s="415" customFormat="1" x14ac:dyDescent="0.25">
      <c r="C34" s="281"/>
      <c r="V34" s="281"/>
    </row>
    <row r="35" spans="1:74" s="415" customFormat="1" x14ac:dyDescent="0.25">
      <c r="C35" s="281"/>
      <c r="V35" s="281"/>
    </row>
    <row r="36" spans="1:74" s="415" customFormat="1" x14ac:dyDescent="0.25">
      <c r="C36" s="281"/>
      <c r="V36" s="281"/>
    </row>
    <row r="37" spans="1:74" s="415" customFormat="1" x14ac:dyDescent="0.25">
      <c r="C37" s="281"/>
      <c r="V37" s="281"/>
    </row>
    <row r="38" spans="1:74" s="415" customFormat="1" x14ac:dyDescent="0.25">
      <c r="C38" s="281"/>
      <c r="V38" s="281"/>
    </row>
    <row r="41" spans="1:74" ht="18.75" x14ac:dyDescent="0.3">
      <c r="A41" s="60" t="s">
        <v>12</v>
      </c>
    </row>
    <row r="42" spans="1:74" ht="15.75" thickBot="1" x14ac:dyDescent="0.3"/>
    <row r="43" spans="1:74" s="420" customFormat="1" ht="15.75" thickBot="1" x14ac:dyDescent="0.3">
      <c r="B43" s="663" t="s">
        <v>13</v>
      </c>
      <c r="C43" s="286"/>
      <c r="D43" s="663">
        <v>2000</v>
      </c>
      <c r="E43" s="285">
        <v>2001</v>
      </c>
      <c r="F43" s="285">
        <v>2002</v>
      </c>
      <c r="G43" s="285">
        <v>2003</v>
      </c>
      <c r="H43" s="285">
        <v>2004</v>
      </c>
      <c r="I43" s="285">
        <v>2005</v>
      </c>
      <c r="J43" s="285">
        <v>2006</v>
      </c>
      <c r="K43" s="285">
        <v>2007</v>
      </c>
      <c r="L43" s="285">
        <v>2008</v>
      </c>
      <c r="M43" s="285">
        <v>2009</v>
      </c>
      <c r="N43" s="285">
        <v>2010</v>
      </c>
      <c r="O43" s="285">
        <v>2011</v>
      </c>
      <c r="P43" s="285">
        <v>2012</v>
      </c>
      <c r="Q43" s="285">
        <v>2013</v>
      </c>
      <c r="R43" s="285">
        <v>2014</v>
      </c>
      <c r="S43" s="285">
        <v>2015</v>
      </c>
      <c r="T43" s="285">
        <v>2016</v>
      </c>
      <c r="U43" s="285">
        <v>2017</v>
      </c>
      <c r="V43" s="285">
        <v>2018</v>
      </c>
      <c r="W43" s="285">
        <v>2019</v>
      </c>
      <c r="X43" s="285">
        <v>2020</v>
      </c>
      <c r="Y43" s="285">
        <v>2021</v>
      </c>
      <c r="Z43" s="285">
        <v>2022</v>
      </c>
      <c r="AA43" s="285">
        <v>2023</v>
      </c>
      <c r="AB43" s="285">
        <v>2024</v>
      </c>
      <c r="AC43" s="285">
        <v>2025</v>
      </c>
      <c r="AD43" s="285">
        <v>2026</v>
      </c>
      <c r="AE43" s="285">
        <v>2027</v>
      </c>
      <c r="AF43" s="285">
        <v>2028</v>
      </c>
      <c r="AG43" s="285">
        <v>2029</v>
      </c>
      <c r="AH43" s="285">
        <v>2030</v>
      </c>
      <c r="AI43" s="285">
        <v>2031</v>
      </c>
      <c r="AJ43" s="285">
        <v>2032</v>
      </c>
      <c r="AK43" s="285">
        <v>2033</v>
      </c>
      <c r="AL43" s="285">
        <v>2034</v>
      </c>
      <c r="AM43" s="285">
        <v>2035</v>
      </c>
      <c r="AN43" s="285">
        <v>2036</v>
      </c>
      <c r="AO43" s="285">
        <v>2037</v>
      </c>
      <c r="AP43" s="285">
        <v>2038</v>
      </c>
      <c r="AQ43" s="285">
        <v>2039</v>
      </c>
      <c r="AR43" s="285">
        <v>2040</v>
      </c>
      <c r="AS43" s="285">
        <v>2041</v>
      </c>
      <c r="AT43" s="285">
        <v>2042</v>
      </c>
      <c r="AU43" s="285">
        <v>2043</v>
      </c>
      <c r="AV43" s="285">
        <v>2044</v>
      </c>
      <c r="AW43" s="285">
        <v>2045</v>
      </c>
      <c r="AX43" s="285">
        <v>2046</v>
      </c>
      <c r="AY43" s="285">
        <v>2047</v>
      </c>
      <c r="AZ43" s="285">
        <v>2048</v>
      </c>
      <c r="BA43" s="285">
        <v>2049</v>
      </c>
      <c r="BB43" s="285">
        <v>2050</v>
      </c>
      <c r="BC43" s="285">
        <v>2051</v>
      </c>
      <c r="BD43" s="285">
        <v>2052</v>
      </c>
      <c r="BE43" s="285">
        <v>2053</v>
      </c>
      <c r="BF43" s="285">
        <v>2054</v>
      </c>
      <c r="BG43" s="285">
        <v>2055</v>
      </c>
      <c r="BH43" s="285">
        <v>2056</v>
      </c>
      <c r="BI43" s="285">
        <v>2057</v>
      </c>
      <c r="BJ43" s="285">
        <v>2058</v>
      </c>
      <c r="BK43" s="285">
        <v>2059</v>
      </c>
      <c r="BL43" s="285">
        <v>2060</v>
      </c>
      <c r="BM43" s="285">
        <v>2061</v>
      </c>
      <c r="BN43" s="285">
        <v>2062</v>
      </c>
      <c r="BO43" s="285">
        <v>2063</v>
      </c>
      <c r="BP43" s="285">
        <v>2064</v>
      </c>
      <c r="BQ43" s="285">
        <v>2065</v>
      </c>
      <c r="BR43" s="285">
        <v>2066</v>
      </c>
      <c r="BS43" s="285">
        <v>2067</v>
      </c>
      <c r="BT43" s="285">
        <v>2068</v>
      </c>
      <c r="BU43" s="285">
        <v>2069</v>
      </c>
      <c r="BV43" s="286">
        <v>2070</v>
      </c>
    </row>
    <row r="44" spans="1:74" s="420" customFormat="1" ht="15" customHeight="1" x14ac:dyDescent="0.25">
      <c r="B44" s="849" t="s">
        <v>14</v>
      </c>
      <c r="C44" s="694" t="s">
        <v>352</v>
      </c>
      <c r="D44" s="695"/>
      <c r="E44" s="422"/>
      <c r="F44" s="422"/>
      <c r="G44" s="422"/>
      <c r="H44" s="422"/>
      <c r="I44" s="422"/>
      <c r="J44" s="422"/>
      <c r="K44" s="422"/>
      <c r="L44" s="422"/>
      <c r="M44" s="422"/>
      <c r="N44" s="422"/>
      <c r="O44" s="422"/>
      <c r="P44" s="422"/>
      <c r="Q44" s="422"/>
      <c r="R44" s="422"/>
      <c r="S44" s="422"/>
      <c r="T44" s="696">
        <v>0.51154338770763419</v>
      </c>
      <c r="U44" s="696">
        <v>0.50959864713039926</v>
      </c>
      <c r="V44" s="696">
        <v>0.50548393381705381</v>
      </c>
      <c r="W44" s="696">
        <v>0.49944111842580097</v>
      </c>
      <c r="X44" s="696">
        <v>0.52117419802665599</v>
      </c>
      <c r="Y44" s="696">
        <v>0.50263757664218578</v>
      </c>
      <c r="Z44" s="696">
        <v>0.49267129254136371</v>
      </c>
      <c r="AA44" s="696">
        <v>0.49487170361995869</v>
      </c>
      <c r="AB44" s="696">
        <v>0.50142495049826097</v>
      </c>
      <c r="AC44" s="696">
        <v>0.50026439211803431</v>
      </c>
      <c r="AD44" s="696">
        <v>0.49907077016644008</v>
      </c>
      <c r="AE44" s="696">
        <v>0.49804976001176604</v>
      </c>
      <c r="AF44" s="696">
        <v>0.49281983592908535</v>
      </c>
      <c r="AG44" s="696">
        <v>0.49049752247292511</v>
      </c>
      <c r="AH44" s="696">
        <v>0.48758004127208177</v>
      </c>
      <c r="AI44" s="696">
        <v>0.48430122575339962</v>
      </c>
      <c r="AJ44" s="696">
        <v>0.48037545581781982</v>
      </c>
      <c r="AK44" s="696">
        <v>0.47745996832613774</v>
      </c>
      <c r="AL44" s="696">
        <v>0.47346904630044662</v>
      </c>
      <c r="AM44" s="696">
        <v>0.47001145947283457</v>
      </c>
      <c r="AN44" s="696">
        <v>0.46623186756376422</v>
      </c>
      <c r="AO44" s="696">
        <v>0.46241081678884433</v>
      </c>
      <c r="AP44" s="696">
        <v>0.45882582713060599</v>
      </c>
      <c r="AQ44" s="696">
        <v>0.45540715283026423</v>
      </c>
      <c r="AR44" s="696">
        <v>0.45177381759083474</v>
      </c>
      <c r="AS44" s="696">
        <v>0.44757956749140654</v>
      </c>
      <c r="AT44" s="696">
        <v>0.44419331893137115</v>
      </c>
      <c r="AU44" s="696">
        <v>0.44100213475493205</v>
      </c>
      <c r="AV44" s="696">
        <v>0.4381164549036225</v>
      </c>
      <c r="AW44" s="696">
        <v>0.43551148023283337</v>
      </c>
      <c r="AX44" s="696">
        <v>0.43265673009424332</v>
      </c>
      <c r="AY44" s="696">
        <v>0.42890852835144999</v>
      </c>
      <c r="AZ44" s="696">
        <v>0.42556279930648971</v>
      </c>
      <c r="BA44" s="696">
        <v>0.42248778786436891</v>
      </c>
      <c r="BB44" s="696">
        <v>0.41930074338906675</v>
      </c>
      <c r="BC44" s="696">
        <v>0.41626591698915083</v>
      </c>
      <c r="BD44" s="696">
        <v>0.41315560159821973</v>
      </c>
      <c r="BE44" s="696">
        <v>0.41007606397482482</v>
      </c>
      <c r="BF44" s="696">
        <v>0.40669007798872797</v>
      </c>
      <c r="BG44" s="696">
        <v>0.40329919746170817</v>
      </c>
      <c r="BH44" s="696">
        <v>0.40017069183651877</v>
      </c>
      <c r="BI44" s="696">
        <v>0.39778185985413367</v>
      </c>
      <c r="BJ44" s="696">
        <v>0.39571129776243391</v>
      </c>
      <c r="BK44" s="696">
        <v>0.39370894957809027</v>
      </c>
      <c r="BL44" s="697">
        <v>0.39159425725453301</v>
      </c>
      <c r="BM44" s="697">
        <v>0.38934370378023553</v>
      </c>
      <c r="BN44" s="697">
        <v>0.38697631582243458</v>
      </c>
      <c r="BO44" s="697">
        <v>0.38477549315837145</v>
      </c>
      <c r="BP44" s="697">
        <v>0.38258560075457004</v>
      </c>
      <c r="BQ44" s="697">
        <v>0.38049035533933095</v>
      </c>
      <c r="BR44" s="697">
        <v>0.37876881396846823</v>
      </c>
      <c r="BS44" s="697">
        <v>0.37694886405263156</v>
      </c>
      <c r="BT44" s="697">
        <v>0.37483679991425112</v>
      </c>
      <c r="BU44" s="697">
        <v>0.3726021393432894</v>
      </c>
      <c r="BV44" s="698">
        <v>0.3704697091323938</v>
      </c>
    </row>
    <row r="45" spans="1:74" s="420" customFormat="1" ht="15.75" thickBot="1" x14ac:dyDescent="0.3">
      <c r="B45" s="850"/>
      <c r="C45" s="699" t="s">
        <v>22</v>
      </c>
      <c r="D45" s="700"/>
      <c r="E45" s="701"/>
      <c r="F45" s="701"/>
      <c r="G45" s="701"/>
      <c r="H45" s="701"/>
      <c r="I45" s="701"/>
      <c r="J45" s="701"/>
      <c r="K45" s="701"/>
      <c r="L45" s="701"/>
      <c r="M45" s="701"/>
      <c r="N45" s="701"/>
      <c r="O45" s="701"/>
      <c r="P45" s="701"/>
      <c r="Q45" s="701"/>
      <c r="R45" s="701"/>
      <c r="S45" s="702"/>
      <c r="T45" s="715">
        <v>0.51154338770763419</v>
      </c>
      <c r="U45" s="715">
        <v>0.50959864713039926</v>
      </c>
      <c r="V45" s="715">
        <v>0.50548393381705381</v>
      </c>
      <c r="W45" s="715">
        <v>0.49944111842580097</v>
      </c>
      <c r="X45" s="715">
        <v>0.52117419802665599</v>
      </c>
      <c r="Y45" s="715">
        <v>0.50263757664218578</v>
      </c>
      <c r="Z45" s="715">
        <v>0.49267129254136371</v>
      </c>
      <c r="AA45" s="715">
        <v>0.49487170361995869</v>
      </c>
      <c r="AB45" s="715">
        <v>0.50142495049826097</v>
      </c>
      <c r="AC45" s="715">
        <v>0.50026439211803431</v>
      </c>
      <c r="AD45" s="715">
        <v>0.49907077016644008</v>
      </c>
      <c r="AE45" s="715">
        <v>0.49804976001176604</v>
      </c>
      <c r="AF45" s="715">
        <v>0.49310391245157154</v>
      </c>
      <c r="AG45" s="715">
        <v>0.49085384782166364</v>
      </c>
      <c r="AH45" s="715">
        <v>0.48801621826960595</v>
      </c>
      <c r="AI45" s="715">
        <v>0.48489771931875525</v>
      </c>
      <c r="AJ45" s="715">
        <v>0.48114165038142459</v>
      </c>
      <c r="AK45" s="715">
        <v>0.47822543345130658</v>
      </c>
      <c r="AL45" s="715">
        <v>0.47436939065318739</v>
      </c>
      <c r="AM45" s="715">
        <v>0.47093450939551351</v>
      </c>
      <c r="AN45" s="715">
        <v>0.46716124972175921</v>
      </c>
      <c r="AO45" s="715">
        <v>0.4634059823571019</v>
      </c>
      <c r="AP45" s="715">
        <v>0.45986956767399595</v>
      </c>
      <c r="AQ45" s="715">
        <v>0.456453505962998</v>
      </c>
      <c r="AR45" s="715">
        <v>0.45286786397969581</v>
      </c>
      <c r="AS45" s="715">
        <v>0.44863158732790043</v>
      </c>
      <c r="AT45" s="715">
        <v>0.44522842818985164</v>
      </c>
      <c r="AU45" s="715">
        <v>0.44200140055709136</v>
      </c>
      <c r="AV45" s="715">
        <v>0.4390757394617853</v>
      </c>
      <c r="AW45" s="715">
        <v>0.43636333132123001</v>
      </c>
      <c r="AX45" s="715">
        <v>0.43337781555500277</v>
      </c>
      <c r="AY45" s="715">
        <v>0.42949021889989092</v>
      </c>
      <c r="AZ45" s="715">
        <v>0.42600188218384027</v>
      </c>
      <c r="BA45" s="715">
        <v>0.42268896784236565</v>
      </c>
      <c r="BB45" s="715">
        <v>0.41933983304538097</v>
      </c>
      <c r="BC45" s="715">
        <v>0.41615827732280786</v>
      </c>
      <c r="BD45" s="715">
        <v>0.41297385429098343</v>
      </c>
      <c r="BE45" s="715">
        <v>0.40973369120135017</v>
      </c>
      <c r="BF45" s="715">
        <v>0.40615122201587511</v>
      </c>
      <c r="BG45" s="715">
        <v>0.40258405452343393</v>
      </c>
      <c r="BH45" s="715">
        <v>0.39924016324053746</v>
      </c>
      <c r="BI45" s="715">
        <v>0.39661701453053561</v>
      </c>
      <c r="BJ45" s="715">
        <v>0.39432593400503174</v>
      </c>
      <c r="BK45" s="715">
        <v>0.39201012986822126</v>
      </c>
      <c r="BL45" s="716">
        <v>0.38954080421914838</v>
      </c>
      <c r="BM45" s="716">
        <v>0.38708546840309505</v>
      </c>
      <c r="BN45" s="716">
        <v>0.38441588737606158</v>
      </c>
      <c r="BO45" s="716">
        <v>0.38190551490376268</v>
      </c>
      <c r="BP45" s="716">
        <v>0.37941833311364148</v>
      </c>
      <c r="BQ45" s="716">
        <v>0.37697498444349908</v>
      </c>
      <c r="BR45" s="716">
        <v>0.37487951162679262</v>
      </c>
      <c r="BS45" s="716">
        <v>0.37272019630083508</v>
      </c>
      <c r="BT45" s="716">
        <v>0.37033837637775069</v>
      </c>
      <c r="BU45" s="716">
        <v>0.36785831147942222</v>
      </c>
      <c r="BV45" s="717">
        <v>0.36549307914727203</v>
      </c>
    </row>
    <row r="46" spans="1:74" s="420" customFormat="1" ht="15.75" customHeight="1" x14ac:dyDescent="0.25">
      <c r="B46" s="849" t="s">
        <v>15</v>
      </c>
      <c r="C46" s="694" t="s">
        <v>352</v>
      </c>
      <c r="D46" s="703"/>
      <c r="E46" s="704"/>
      <c r="F46" s="704"/>
      <c r="G46" s="704"/>
      <c r="H46" s="704"/>
      <c r="I46" s="704"/>
      <c r="J46" s="704"/>
      <c r="K46" s="704"/>
      <c r="L46" s="704"/>
      <c r="M46" s="704"/>
      <c r="N46" s="704"/>
      <c r="O46" s="704"/>
      <c r="P46" s="704"/>
      <c r="Q46" s="704"/>
      <c r="R46" s="705"/>
      <c r="S46" s="705"/>
      <c r="T46" s="706">
        <v>1.7167473094243428</v>
      </c>
      <c r="U46" s="706">
        <v>1.7217308874748534</v>
      </c>
      <c r="V46" s="706">
        <v>1.7196825042322617</v>
      </c>
      <c r="W46" s="706">
        <v>1.7161948089093202</v>
      </c>
      <c r="X46" s="706">
        <v>1.6834173038007696</v>
      </c>
      <c r="Y46" s="706">
        <v>1.7071928052225456</v>
      </c>
      <c r="Z46" s="706">
        <v>1.7244984796116107</v>
      </c>
      <c r="AA46" s="706">
        <v>1.7075677262507212</v>
      </c>
      <c r="AB46" s="706">
        <v>1.6980987225827986</v>
      </c>
      <c r="AC46" s="706">
        <v>1.6894791662085815</v>
      </c>
      <c r="AD46" s="706">
        <v>1.6836375511655028</v>
      </c>
      <c r="AE46" s="706">
        <v>1.6784698050606932</v>
      </c>
      <c r="AF46" s="706">
        <v>1.6581071298885381</v>
      </c>
      <c r="AG46" s="706">
        <v>1.6408735212147016</v>
      </c>
      <c r="AH46" s="706">
        <v>1.6251045871999581</v>
      </c>
      <c r="AI46" s="706">
        <v>1.6100070372138546</v>
      </c>
      <c r="AJ46" s="706">
        <v>1.5963247838885453</v>
      </c>
      <c r="AK46" s="706">
        <v>1.5830863061046154</v>
      </c>
      <c r="AL46" s="706">
        <v>1.5712996106994837</v>
      </c>
      <c r="AM46" s="706">
        <v>1.5611309963545426</v>
      </c>
      <c r="AN46" s="706">
        <v>1.551002540951296</v>
      </c>
      <c r="AO46" s="706">
        <v>1.5417252320571231</v>
      </c>
      <c r="AP46" s="706">
        <v>1.5336338904291418</v>
      </c>
      <c r="AQ46" s="706">
        <v>1.5262512819622633</v>
      </c>
      <c r="AR46" s="706">
        <v>1.516106944859827</v>
      </c>
      <c r="AS46" s="706">
        <v>1.5032042334251963</v>
      </c>
      <c r="AT46" s="706">
        <v>1.4929236701243627</v>
      </c>
      <c r="AU46" s="706">
        <v>1.4825391309069433</v>
      </c>
      <c r="AV46" s="706">
        <v>1.4732352815534704</v>
      </c>
      <c r="AW46" s="706">
        <v>1.4659789224148227</v>
      </c>
      <c r="AX46" s="706">
        <v>1.457946950287744</v>
      </c>
      <c r="AY46" s="706">
        <v>1.4472668244553299</v>
      </c>
      <c r="AZ46" s="706">
        <v>1.4372026581003361</v>
      </c>
      <c r="BA46" s="706">
        <v>1.4275917097158344</v>
      </c>
      <c r="BB46" s="706">
        <v>1.4182344647027032</v>
      </c>
      <c r="BC46" s="706">
        <v>1.409618117729013</v>
      </c>
      <c r="BD46" s="706">
        <v>1.4010715370283233</v>
      </c>
      <c r="BE46" s="706">
        <v>1.3927118652973698</v>
      </c>
      <c r="BF46" s="706">
        <v>1.3838924043471235</v>
      </c>
      <c r="BG46" s="706">
        <v>1.3761146690218089</v>
      </c>
      <c r="BH46" s="706">
        <v>1.368745099580372</v>
      </c>
      <c r="BI46" s="706">
        <v>1.3636482177185145</v>
      </c>
      <c r="BJ46" s="706">
        <v>1.3591121802062629</v>
      </c>
      <c r="BK46" s="706">
        <v>1.3544834107488839</v>
      </c>
      <c r="BL46" s="707">
        <v>1.3490788999309158</v>
      </c>
      <c r="BM46" s="707">
        <v>1.3430151535820485</v>
      </c>
      <c r="BN46" s="707">
        <v>1.3363833715666031</v>
      </c>
      <c r="BO46" s="707">
        <v>1.3299274706599908</v>
      </c>
      <c r="BP46" s="707">
        <v>1.3234056924875839</v>
      </c>
      <c r="BQ46" s="707">
        <v>1.3165485339714627</v>
      </c>
      <c r="BR46" s="707">
        <v>1.3099568696715467</v>
      </c>
      <c r="BS46" s="707">
        <v>1.3029794779480028</v>
      </c>
      <c r="BT46" s="707">
        <v>1.2948419766398542</v>
      </c>
      <c r="BU46" s="707">
        <v>1.2857208534196642</v>
      </c>
      <c r="BV46" s="708">
        <v>1.2765325335331397</v>
      </c>
    </row>
    <row r="47" spans="1:74" s="420" customFormat="1" ht="15.75" thickBot="1" x14ac:dyDescent="0.3">
      <c r="B47" s="850"/>
      <c r="C47" s="699" t="s">
        <v>22</v>
      </c>
      <c r="D47" s="709"/>
      <c r="E47" s="710"/>
      <c r="F47" s="710"/>
      <c r="G47" s="710"/>
      <c r="H47" s="710"/>
      <c r="I47" s="710"/>
      <c r="J47" s="710"/>
      <c r="K47" s="710"/>
      <c r="L47" s="710"/>
      <c r="M47" s="710"/>
      <c r="N47" s="710"/>
      <c r="O47" s="710"/>
      <c r="P47" s="710"/>
      <c r="Q47" s="710"/>
      <c r="R47" s="711"/>
      <c r="S47" s="711"/>
      <c r="T47" s="712">
        <v>1.7167473094243428</v>
      </c>
      <c r="U47" s="712">
        <v>1.7217308874748534</v>
      </c>
      <c r="V47" s="712">
        <v>1.7196825042322617</v>
      </c>
      <c r="W47" s="712">
        <v>1.7161948089093202</v>
      </c>
      <c r="X47" s="712">
        <v>1.6834173038007696</v>
      </c>
      <c r="Y47" s="712">
        <v>1.7071928052225456</v>
      </c>
      <c r="Z47" s="712">
        <v>1.7244984796116107</v>
      </c>
      <c r="AA47" s="712">
        <v>1.7075677262507212</v>
      </c>
      <c r="AB47" s="712">
        <v>1.6980987225827986</v>
      </c>
      <c r="AC47" s="712">
        <v>1.6894791662085815</v>
      </c>
      <c r="AD47" s="712">
        <v>1.6836375511655028</v>
      </c>
      <c r="AE47" s="712">
        <v>1.6784698050606932</v>
      </c>
      <c r="AF47" s="712">
        <v>1.6395736808529251</v>
      </c>
      <c r="AG47" s="712">
        <v>1.6036244840572522</v>
      </c>
      <c r="AH47" s="712">
        <v>1.5695984931752243</v>
      </c>
      <c r="AI47" s="712">
        <v>1.5368534206126909</v>
      </c>
      <c r="AJ47" s="712">
        <v>1.5058770274053643</v>
      </c>
      <c r="AK47" s="712">
        <v>1.4936763144775735</v>
      </c>
      <c r="AL47" s="712">
        <v>1.4831364243835876</v>
      </c>
      <c r="AM47" s="712">
        <v>1.4739072935194131</v>
      </c>
      <c r="AN47" s="712">
        <v>1.464712071530619</v>
      </c>
      <c r="AO47" s="712">
        <v>1.4564473024931217</v>
      </c>
      <c r="AP47" s="712">
        <v>1.4492717215200619</v>
      </c>
      <c r="AQ47" s="712">
        <v>1.4427141409506683</v>
      </c>
      <c r="AR47" s="712">
        <v>1.4336521940691138</v>
      </c>
      <c r="AS47" s="712">
        <v>1.4217833542665674</v>
      </c>
      <c r="AT47" s="712">
        <v>1.4125714468808677</v>
      </c>
      <c r="AU47" s="712">
        <v>1.4031856112660912</v>
      </c>
      <c r="AV47" s="712">
        <v>1.3948494171431856</v>
      </c>
      <c r="AW47" s="712">
        <v>1.3883628995049992</v>
      </c>
      <c r="AX47" s="712">
        <v>1.3811319989852455</v>
      </c>
      <c r="AY47" s="712">
        <v>1.3712922385192636</v>
      </c>
      <c r="AZ47" s="712">
        <v>1.3621570104930831</v>
      </c>
      <c r="BA47" s="712">
        <v>1.3532804444174842</v>
      </c>
      <c r="BB47" s="712">
        <v>1.3447510504730951</v>
      </c>
      <c r="BC47" s="712">
        <v>1.3369261358188709</v>
      </c>
      <c r="BD47" s="712">
        <v>1.3292192910782039</v>
      </c>
      <c r="BE47" s="712">
        <v>1.3215507469863232</v>
      </c>
      <c r="BF47" s="712">
        <v>1.3133998022868643</v>
      </c>
      <c r="BG47" s="712">
        <v>1.3062823385669329</v>
      </c>
      <c r="BH47" s="712">
        <v>1.2994450135062052</v>
      </c>
      <c r="BI47" s="712">
        <v>1.2947449721075865</v>
      </c>
      <c r="BJ47" s="712">
        <v>1.2905050860100777</v>
      </c>
      <c r="BK47" s="712">
        <v>1.2860803759035939</v>
      </c>
      <c r="BL47" s="713">
        <v>1.280898346683222</v>
      </c>
      <c r="BM47" s="713">
        <v>1.2753875121383196</v>
      </c>
      <c r="BN47" s="713">
        <v>1.2691498097058957</v>
      </c>
      <c r="BO47" s="713">
        <v>1.2630593470203935</v>
      </c>
      <c r="BP47" s="713">
        <v>1.2568856062867635</v>
      </c>
      <c r="BQ47" s="713">
        <v>1.2502377871455219</v>
      </c>
      <c r="BR47" s="713">
        <v>1.2438113934791648</v>
      </c>
      <c r="BS47" s="713">
        <v>1.2371006219451492</v>
      </c>
      <c r="BT47" s="713">
        <v>1.2293591296537842</v>
      </c>
      <c r="BU47" s="713">
        <v>1.2207095035626709</v>
      </c>
      <c r="BV47" s="714">
        <v>1.2120610094181206</v>
      </c>
    </row>
  </sheetData>
  <mergeCells count="4">
    <mergeCell ref="B5:B9"/>
    <mergeCell ref="B10:B11"/>
    <mergeCell ref="B44:B45"/>
    <mergeCell ref="B46:B47"/>
  </mergeCells>
  <hyperlinks>
    <hyperlink ref="A2" location="SOMMAIRE!A1" display="Retour sommaire"/>
  </hyperlink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4"/>
  <sheetViews>
    <sheetView workbookViewId="0">
      <selection activeCell="A2" sqref="A2:B2"/>
    </sheetView>
  </sheetViews>
  <sheetFormatPr baseColWidth="10" defaultColWidth="11.42578125" defaultRowHeight="15" x14ac:dyDescent="0.25"/>
  <cols>
    <col min="1" max="1" width="11.42578125" style="415"/>
    <col min="2" max="2" width="35.28515625" style="415" customWidth="1"/>
    <col min="3" max="3" width="13.7109375" style="281" customWidth="1"/>
    <col min="4" max="74" width="7.42578125" style="415" customWidth="1"/>
    <col min="75" max="16384" width="11.42578125" style="415"/>
  </cols>
  <sheetData>
    <row r="1" spans="1:77" ht="15.75" x14ac:dyDescent="0.25">
      <c r="A1" s="414" t="s">
        <v>353</v>
      </c>
    </row>
    <row r="2" spans="1:77" ht="15.75" x14ac:dyDescent="0.25">
      <c r="A2" s="389" t="s">
        <v>379</v>
      </c>
      <c r="B2" s="3"/>
    </row>
    <row r="3" spans="1:77" ht="15.75" thickBot="1" x14ac:dyDescent="0.3"/>
    <row r="4" spans="1:77" ht="15.75" thickBot="1" x14ac:dyDescent="0.3">
      <c r="B4" s="417"/>
      <c r="C4" s="418"/>
      <c r="D4" s="663">
        <v>2000</v>
      </c>
      <c r="E4" s="285">
        <v>2001</v>
      </c>
      <c r="F4" s="285">
        <v>2002</v>
      </c>
      <c r="G4" s="285">
        <v>2003</v>
      </c>
      <c r="H4" s="285">
        <v>2004</v>
      </c>
      <c r="I4" s="285">
        <v>2005</v>
      </c>
      <c r="J4" s="285">
        <v>2006</v>
      </c>
      <c r="K4" s="285">
        <v>2007</v>
      </c>
      <c r="L4" s="285">
        <v>2008</v>
      </c>
      <c r="M4" s="285">
        <v>2009</v>
      </c>
      <c r="N4" s="285">
        <v>2010</v>
      </c>
      <c r="O4" s="285">
        <v>2011</v>
      </c>
      <c r="P4" s="285">
        <v>2012</v>
      </c>
      <c r="Q4" s="285">
        <v>2013</v>
      </c>
      <c r="R4" s="285">
        <v>2014</v>
      </c>
      <c r="S4" s="285">
        <v>2015</v>
      </c>
      <c r="T4" s="285">
        <v>2016</v>
      </c>
      <c r="U4" s="285">
        <v>2017</v>
      </c>
      <c r="V4" s="285">
        <v>2018</v>
      </c>
      <c r="W4" s="285">
        <v>2019</v>
      </c>
      <c r="X4" s="285">
        <v>2020</v>
      </c>
      <c r="Y4" s="285">
        <v>2021</v>
      </c>
      <c r="Z4" s="285">
        <v>2022</v>
      </c>
      <c r="AA4" s="285">
        <v>2023</v>
      </c>
      <c r="AB4" s="285">
        <v>2024</v>
      </c>
      <c r="AC4" s="285">
        <v>2025</v>
      </c>
      <c r="AD4" s="285">
        <v>2026</v>
      </c>
      <c r="AE4" s="285">
        <v>2027</v>
      </c>
      <c r="AF4" s="285">
        <v>2028</v>
      </c>
      <c r="AG4" s="285">
        <v>2029</v>
      </c>
      <c r="AH4" s="285">
        <v>2030</v>
      </c>
      <c r="AI4" s="285">
        <v>2031</v>
      </c>
      <c r="AJ4" s="285">
        <v>2032</v>
      </c>
      <c r="AK4" s="285">
        <v>2033</v>
      </c>
      <c r="AL4" s="285">
        <v>2034</v>
      </c>
      <c r="AM4" s="285">
        <v>2035</v>
      </c>
      <c r="AN4" s="285">
        <v>2036</v>
      </c>
      <c r="AO4" s="285">
        <v>2037</v>
      </c>
      <c r="AP4" s="285">
        <v>2038</v>
      </c>
      <c r="AQ4" s="285">
        <v>2039</v>
      </c>
      <c r="AR4" s="285">
        <v>2040</v>
      </c>
      <c r="AS4" s="285">
        <v>2041</v>
      </c>
      <c r="AT4" s="285">
        <v>2042</v>
      </c>
      <c r="AU4" s="285">
        <v>2043</v>
      </c>
      <c r="AV4" s="285">
        <v>2044</v>
      </c>
      <c r="AW4" s="285">
        <v>2045</v>
      </c>
      <c r="AX4" s="285">
        <v>2046</v>
      </c>
      <c r="AY4" s="285">
        <v>2047</v>
      </c>
      <c r="AZ4" s="285">
        <v>2048</v>
      </c>
      <c r="BA4" s="285">
        <v>2049</v>
      </c>
      <c r="BB4" s="285">
        <v>2050</v>
      </c>
      <c r="BC4" s="285">
        <v>2051</v>
      </c>
      <c r="BD4" s="285">
        <v>2052</v>
      </c>
      <c r="BE4" s="285">
        <v>2053</v>
      </c>
      <c r="BF4" s="285">
        <v>2054</v>
      </c>
      <c r="BG4" s="285">
        <v>2055</v>
      </c>
      <c r="BH4" s="285">
        <v>2056</v>
      </c>
      <c r="BI4" s="285">
        <v>2057</v>
      </c>
      <c r="BJ4" s="285">
        <v>2058</v>
      </c>
      <c r="BK4" s="285">
        <v>2059</v>
      </c>
      <c r="BL4" s="285">
        <v>2060</v>
      </c>
      <c r="BM4" s="285">
        <v>2061</v>
      </c>
      <c r="BN4" s="285">
        <v>2062</v>
      </c>
      <c r="BO4" s="285">
        <v>2063</v>
      </c>
      <c r="BP4" s="285">
        <v>2064</v>
      </c>
      <c r="BQ4" s="285">
        <v>2065</v>
      </c>
      <c r="BR4" s="285">
        <v>2066</v>
      </c>
      <c r="BS4" s="285">
        <v>2067</v>
      </c>
      <c r="BT4" s="285">
        <v>2068</v>
      </c>
      <c r="BU4" s="285">
        <v>2069</v>
      </c>
      <c r="BV4" s="286">
        <v>2070</v>
      </c>
    </row>
    <row r="5" spans="1:77" x14ac:dyDescent="0.25">
      <c r="B5" s="851" t="s">
        <v>16</v>
      </c>
      <c r="C5" s="664" t="s">
        <v>1</v>
      </c>
      <c r="D5" s="665"/>
      <c r="E5" s="133"/>
      <c r="F5" s="133"/>
      <c r="G5" s="133"/>
      <c r="H5" s="133"/>
      <c r="I5" s="133"/>
      <c r="J5" s="133"/>
      <c r="K5" s="133"/>
      <c r="L5" s="133"/>
      <c r="M5" s="666">
        <v>1524.9605277122523</v>
      </c>
      <c r="N5" s="666">
        <v>1524.1076522698334</v>
      </c>
      <c r="O5" s="666">
        <v>1540.0589714784751</v>
      </c>
      <c r="P5" s="666">
        <v>1556.0542486500196</v>
      </c>
      <c r="Q5" s="666">
        <v>1563.1846846918131</v>
      </c>
      <c r="R5" s="666">
        <v>1559.2049445786836</v>
      </c>
      <c r="S5" s="666">
        <v>1562.823737585335</v>
      </c>
      <c r="T5" s="666">
        <v>1574.0707695112137</v>
      </c>
      <c r="U5" s="666">
        <v>1584.7557924137823</v>
      </c>
      <c r="V5" s="666">
        <v>1552.8523773113859</v>
      </c>
      <c r="W5" s="666">
        <v>1534.6300244955485</v>
      </c>
      <c r="X5" s="666">
        <v>1544.4834626149836</v>
      </c>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667"/>
      <c r="BM5" s="667"/>
      <c r="BN5" s="667"/>
      <c r="BO5" s="667"/>
      <c r="BP5" s="667"/>
      <c r="BQ5" s="667"/>
      <c r="BR5" s="667"/>
      <c r="BS5" s="667"/>
      <c r="BT5" s="667"/>
      <c r="BU5" s="667"/>
      <c r="BV5" s="668"/>
    </row>
    <row r="6" spans="1:77" x14ac:dyDescent="0.25">
      <c r="B6" s="852"/>
      <c r="C6" s="423">
        <v>1.6E-2</v>
      </c>
      <c r="D6" s="669"/>
      <c r="E6" s="137"/>
      <c r="F6" s="137"/>
      <c r="G6" s="137"/>
      <c r="H6" s="137"/>
      <c r="I6" s="137"/>
      <c r="J6" s="137"/>
      <c r="K6" s="137"/>
      <c r="L6" s="137"/>
      <c r="M6" s="137"/>
      <c r="N6" s="137"/>
      <c r="O6" s="137"/>
      <c r="P6" s="137"/>
      <c r="Q6" s="137"/>
      <c r="R6" s="137"/>
      <c r="S6" s="137"/>
      <c r="T6" s="137"/>
      <c r="U6" s="137"/>
      <c r="V6" s="137"/>
      <c r="W6" s="137"/>
      <c r="X6" s="670">
        <v>1544.4834626149836</v>
      </c>
      <c r="Y6" s="670">
        <v>1541.958594559736</v>
      </c>
      <c r="Z6" s="670">
        <v>1522.599561461617</v>
      </c>
      <c r="AA6" s="670">
        <v>1532.6117550910353</v>
      </c>
      <c r="AB6" s="670">
        <v>1560.8271253442745</v>
      </c>
      <c r="AC6" s="670">
        <v>1572.4756771593604</v>
      </c>
      <c r="AD6" s="670">
        <v>1574.8419658959522</v>
      </c>
      <c r="AE6" s="670">
        <v>1576.4922722230458</v>
      </c>
      <c r="AF6" s="670">
        <v>1576.443509974348</v>
      </c>
      <c r="AG6" s="670">
        <v>1585.9983900049174</v>
      </c>
      <c r="AH6" s="670">
        <v>1593.862956608283</v>
      </c>
      <c r="AI6" s="670">
        <v>1600.6010682967174</v>
      </c>
      <c r="AJ6" s="670">
        <v>1606.1344926708491</v>
      </c>
      <c r="AK6" s="670">
        <v>1614.9756096181886</v>
      </c>
      <c r="AL6" s="670">
        <v>1620.6023499271469</v>
      </c>
      <c r="AM6" s="670">
        <v>1627.9594584634917</v>
      </c>
      <c r="AN6" s="670">
        <v>1634.1907067576362</v>
      </c>
      <c r="AO6" s="670">
        <v>1640.4314153291652</v>
      </c>
      <c r="AP6" s="670">
        <v>1647.6035484490037</v>
      </c>
      <c r="AQ6" s="670">
        <v>1655.1592393505457</v>
      </c>
      <c r="AR6" s="670">
        <v>1662.0412591894965</v>
      </c>
      <c r="AS6" s="670">
        <v>1666.9758412800691</v>
      </c>
      <c r="AT6" s="670">
        <v>1674.6005210292412</v>
      </c>
      <c r="AU6" s="670">
        <v>1683.3455707042244</v>
      </c>
      <c r="AV6" s="670">
        <v>1693.2822328487716</v>
      </c>
      <c r="AW6" s="670">
        <v>1704.3090152188324</v>
      </c>
      <c r="AX6" s="670">
        <v>1714.5831930267934</v>
      </c>
      <c r="AY6" s="670">
        <v>1721.39778584742</v>
      </c>
      <c r="AZ6" s="670">
        <v>1729.3533256881008</v>
      </c>
      <c r="BA6" s="670">
        <v>1738.7780462003234</v>
      </c>
      <c r="BB6" s="670">
        <v>1747.8437363856171</v>
      </c>
      <c r="BC6" s="670">
        <v>1758.2502812392672</v>
      </c>
      <c r="BD6" s="670">
        <v>1768.1238656518706</v>
      </c>
      <c r="BE6" s="670">
        <v>1778.5093298608522</v>
      </c>
      <c r="BF6" s="670">
        <v>1787.021510675301</v>
      </c>
      <c r="BG6" s="670">
        <v>1796.0821275398669</v>
      </c>
      <c r="BH6" s="670">
        <v>1806.3941724564138</v>
      </c>
      <c r="BI6" s="670">
        <v>1819.9126850746081</v>
      </c>
      <c r="BJ6" s="670">
        <v>1835.2334027138281</v>
      </c>
      <c r="BK6" s="670">
        <v>1850.3613250131596</v>
      </c>
      <c r="BL6" s="671">
        <v>1865.7904132738822</v>
      </c>
      <c r="BM6" s="671">
        <v>1880.5293262624052</v>
      </c>
      <c r="BN6" s="671">
        <v>1894.5848788093604</v>
      </c>
      <c r="BO6" s="671">
        <v>1909.1801912201756</v>
      </c>
      <c r="BP6" s="671">
        <v>1924.4306640542798</v>
      </c>
      <c r="BQ6" s="671">
        <v>1940.340833501672</v>
      </c>
      <c r="BR6" s="671">
        <v>1957.9918265042068</v>
      </c>
      <c r="BS6" s="671">
        <v>1975.0777208273068</v>
      </c>
      <c r="BT6" s="671">
        <v>1991.2478327478464</v>
      </c>
      <c r="BU6" s="671">
        <v>2006.9359176400696</v>
      </c>
      <c r="BV6" s="672">
        <v>2023.6781111430989</v>
      </c>
      <c r="BX6" s="673"/>
      <c r="BY6" s="674"/>
    </row>
    <row r="7" spans="1:77" x14ac:dyDescent="0.25">
      <c r="B7" s="852"/>
      <c r="C7" s="423">
        <v>1.2999999999999999E-2</v>
      </c>
      <c r="D7" s="669"/>
      <c r="E7" s="137"/>
      <c r="F7" s="137"/>
      <c r="G7" s="137"/>
      <c r="H7" s="137"/>
      <c r="I7" s="137"/>
      <c r="J7" s="137"/>
      <c r="K7" s="137"/>
      <c r="L7" s="137"/>
      <c r="M7" s="137"/>
      <c r="N7" s="137"/>
      <c r="O7" s="137"/>
      <c r="P7" s="137"/>
      <c r="Q7" s="137"/>
      <c r="R7" s="137"/>
      <c r="S7" s="137"/>
      <c r="T7" s="137"/>
      <c r="U7" s="137"/>
      <c r="V7" s="137"/>
      <c r="W7" s="137"/>
      <c r="X7" s="670">
        <v>1544.4834626149836</v>
      </c>
      <c r="Y7" s="670">
        <v>1541.958594559736</v>
      </c>
      <c r="Z7" s="670">
        <v>1522.599561461617</v>
      </c>
      <c r="AA7" s="670">
        <v>1532.6117550910353</v>
      </c>
      <c r="AB7" s="670">
        <v>1560.8271253442745</v>
      </c>
      <c r="AC7" s="670">
        <v>1572.4756771593604</v>
      </c>
      <c r="AD7" s="670">
        <v>1574.8419658959522</v>
      </c>
      <c r="AE7" s="670">
        <v>1576.4922722230458</v>
      </c>
      <c r="AF7" s="670">
        <v>1576.2804520639686</v>
      </c>
      <c r="AG7" s="670">
        <v>1585.5215431860663</v>
      </c>
      <c r="AH7" s="670">
        <v>1592.8379590083384</v>
      </c>
      <c r="AI7" s="670">
        <v>1598.6131674416542</v>
      </c>
      <c r="AJ7" s="670">
        <v>1602.8394828036448</v>
      </c>
      <c r="AK7" s="670">
        <v>1610.1292273420454</v>
      </c>
      <c r="AL7" s="670">
        <v>1614.1206551643747</v>
      </c>
      <c r="AM7" s="670">
        <v>1619.8029855304042</v>
      </c>
      <c r="AN7" s="670">
        <v>1624.3819582251747</v>
      </c>
      <c r="AO7" s="670">
        <v>1628.8239597388495</v>
      </c>
      <c r="AP7" s="670">
        <v>1634.1524401797633</v>
      </c>
      <c r="AQ7" s="670">
        <v>1639.8127236050564</v>
      </c>
      <c r="AR7" s="670">
        <v>1644.653575530928</v>
      </c>
      <c r="AS7" s="670">
        <v>1647.4557458840238</v>
      </c>
      <c r="AT7" s="670">
        <v>1652.9831295992599</v>
      </c>
      <c r="AU7" s="670">
        <v>1659.4507657066456</v>
      </c>
      <c r="AV7" s="670">
        <v>1667.1082589473385</v>
      </c>
      <c r="AW7" s="670">
        <v>1675.7824227267367</v>
      </c>
      <c r="AX7" s="670">
        <v>1683.4468905199863</v>
      </c>
      <c r="AY7" s="670">
        <v>1687.588152358258</v>
      </c>
      <c r="AZ7" s="670">
        <v>1693.2604226086137</v>
      </c>
      <c r="BA7" s="670">
        <v>1699.757656889454</v>
      </c>
      <c r="BB7" s="670">
        <v>1705.9823758615273</v>
      </c>
      <c r="BC7" s="670">
        <v>1713.1630015380258</v>
      </c>
      <c r="BD7" s="670">
        <v>1720.0809725662384</v>
      </c>
      <c r="BE7" s="670">
        <v>1726.954886232317</v>
      </c>
      <c r="BF7" s="670">
        <v>1731.9939764104529</v>
      </c>
      <c r="BG7" s="670">
        <v>1737.4037704797204</v>
      </c>
      <c r="BH7" s="670">
        <v>1743.8488902579118</v>
      </c>
      <c r="BI7" s="670">
        <v>1753.718866875847</v>
      </c>
      <c r="BJ7" s="670">
        <v>1764.9471769595937</v>
      </c>
      <c r="BK7" s="670">
        <v>1776.1777697926864</v>
      </c>
      <c r="BL7" s="671">
        <v>1787.2526097611328</v>
      </c>
      <c r="BM7" s="671">
        <v>1797.8106532544073</v>
      </c>
      <c r="BN7" s="671">
        <v>1807.4740252296101</v>
      </c>
      <c r="BO7" s="671">
        <v>1817.9469354410967</v>
      </c>
      <c r="BP7" s="671">
        <v>1828.5532040543737</v>
      </c>
      <c r="BQ7" s="671">
        <v>1839.6580361673321</v>
      </c>
      <c r="BR7" s="671">
        <v>1852.5140241054171</v>
      </c>
      <c r="BS7" s="671">
        <v>1864.7488071139355</v>
      </c>
      <c r="BT7" s="671">
        <v>1875.5663448026176</v>
      </c>
      <c r="BU7" s="671">
        <v>1886.4716229826684</v>
      </c>
      <c r="BV7" s="672">
        <v>1898.2600758120493</v>
      </c>
      <c r="BX7" s="673"/>
      <c r="BY7" s="674"/>
    </row>
    <row r="8" spans="1:77" x14ac:dyDescent="0.25">
      <c r="B8" s="852"/>
      <c r="C8" s="423">
        <v>0.01</v>
      </c>
      <c r="D8" s="669"/>
      <c r="E8" s="137"/>
      <c r="F8" s="137"/>
      <c r="G8" s="137"/>
      <c r="H8" s="137"/>
      <c r="I8" s="137"/>
      <c r="J8" s="137"/>
      <c r="K8" s="137"/>
      <c r="L8" s="137"/>
      <c r="M8" s="137"/>
      <c r="N8" s="137"/>
      <c r="O8" s="137"/>
      <c r="P8" s="137"/>
      <c r="Q8" s="137"/>
      <c r="R8" s="137"/>
      <c r="S8" s="137"/>
      <c r="T8" s="137"/>
      <c r="U8" s="137"/>
      <c r="V8" s="137"/>
      <c r="W8" s="137"/>
      <c r="X8" s="670">
        <v>1544.4834626149836</v>
      </c>
      <c r="Y8" s="670">
        <v>1541.958594559736</v>
      </c>
      <c r="Z8" s="670">
        <v>1522.599561461617</v>
      </c>
      <c r="AA8" s="670">
        <v>1532.6117550910353</v>
      </c>
      <c r="AB8" s="670">
        <v>1560.8271253442745</v>
      </c>
      <c r="AC8" s="670">
        <v>1572.4756771593604</v>
      </c>
      <c r="AD8" s="670">
        <v>1574.8419658959522</v>
      </c>
      <c r="AE8" s="670">
        <v>1576.4922722230458</v>
      </c>
      <c r="AF8" s="670">
        <v>1576.1903888779486</v>
      </c>
      <c r="AG8" s="670">
        <v>1584.8955298660032</v>
      </c>
      <c r="AH8" s="670">
        <v>1591.7187260559936</v>
      </c>
      <c r="AI8" s="670">
        <v>1596.9885443247222</v>
      </c>
      <c r="AJ8" s="670">
        <v>1600.0550396296007</v>
      </c>
      <c r="AK8" s="670">
        <v>1606.3140263839723</v>
      </c>
      <c r="AL8" s="670">
        <v>1609.203698457781</v>
      </c>
      <c r="AM8" s="670">
        <v>1613.6052098129858</v>
      </c>
      <c r="AN8" s="670">
        <v>1616.7579247370934</v>
      </c>
      <c r="AO8" s="670">
        <v>1619.8004425809727</v>
      </c>
      <c r="AP8" s="670">
        <v>1623.5009345146684</v>
      </c>
      <c r="AQ8" s="670">
        <v>1627.6509289343694</v>
      </c>
      <c r="AR8" s="670">
        <v>1631.0789754055738</v>
      </c>
      <c r="AS8" s="670">
        <v>1632.0743682540581</v>
      </c>
      <c r="AT8" s="670">
        <v>1636.0179444513983</v>
      </c>
      <c r="AU8" s="670">
        <v>1640.5319985589417</v>
      </c>
      <c r="AV8" s="670">
        <v>1646.1690236814068</v>
      </c>
      <c r="AW8" s="670">
        <v>1652.6901572967611</v>
      </c>
      <c r="AX8" s="670">
        <v>1658.1723902040312</v>
      </c>
      <c r="AY8" s="670">
        <v>1660.0974324263063</v>
      </c>
      <c r="AZ8" s="670">
        <v>1663.5115658685506</v>
      </c>
      <c r="BA8" s="670">
        <v>1667.7169023357274</v>
      </c>
      <c r="BB8" s="670">
        <v>1671.5381465423454</v>
      </c>
      <c r="BC8" s="670">
        <v>1675.8859653137911</v>
      </c>
      <c r="BD8" s="670">
        <v>1679.9497522112426</v>
      </c>
      <c r="BE8" s="670">
        <v>1683.9055964062914</v>
      </c>
      <c r="BF8" s="670">
        <v>1686.5317906430698</v>
      </c>
      <c r="BG8" s="670">
        <v>1689.0182896194051</v>
      </c>
      <c r="BH8" s="670">
        <v>1692.330704801012</v>
      </c>
      <c r="BI8" s="670">
        <v>1698.6747181092769</v>
      </c>
      <c r="BJ8" s="670">
        <v>1706.3866049776739</v>
      </c>
      <c r="BK8" s="670">
        <v>1714.2619699718257</v>
      </c>
      <c r="BL8" s="671">
        <v>1721.5407615425104</v>
      </c>
      <c r="BM8" s="671">
        <v>1728.534202208242</v>
      </c>
      <c r="BN8" s="671">
        <v>1734.6789764531661</v>
      </c>
      <c r="BO8" s="671">
        <v>1741.6107649071619</v>
      </c>
      <c r="BP8" s="671">
        <v>1748.4830768546012</v>
      </c>
      <c r="BQ8" s="671">
        <v>1755.6705114550641</v>
      </c>
      <c r="BR8" s="671">
        <v>1764.4831590895026</v>
      </c>
      <c r="BS8" s="671">
        <v>1772.90280697099</v>
      </c>
      <c r="BT8" s="671">
        <v>1780.0894759124947</v>
      </c>
      <c r="BU8" s="671">
        <v>1786.6982874124749</v>
      </c>
      <c r="BV8" s="672">
        <v>1794.5304305115185</v>
      </c>
      <c r="BX8" s="673"/>
      <c r="BY8" s="674"/>
    </row>
    <row r="9" spans="1:77" ht="15.75" thickBot="1" x14ac:dyDescent="0.3">
      <c r="B9" s="853"/>
      <c r="C9" s="424">
        <v>7.0000000000000001E-3</v>
      </c>
      <c r="D9" s="675"/>
      <c r="E9" s="138"/>
      <c r="F9" s="138"/>
      <c r="G9" s="138"/>
      <c r="H9" s="138"/>
      <c r="I9" s="138"/>
      <c r="J9" s="138"/>
      <c r="K9" s="138"/>
      <c r="L9" s="138"/>
      <c r="M9" s="138"/>
      <c r="N9" s="138"/>
      <c r="O9" s="138"/>
      <c r="P9" s="138"/>
      <c r="Q9" s="138"/>
      <c r="R9" s="138"/>
      <c r="S9" s="138"/>
      <c r="T9" s="138"/>
      <c r="U9" s="138"/>
      <c r="V9" s="138"/>
      <c r="W9" s="138"/>
      <c r="X9" s="676">
        <v>1544.4834626149836</v>
      </c>
      <c r="Y9" s="676">
        <v>1541.958594559736</v>
      </c>
      <c r="Z9" s="676">
        <v>1522.599561461617</v>
      </c>
      <c r="AA9" s="676">
        <v>1532.6117550910353</v>
      </c>
      <c r="AB9" s="676">
        <v>1560.8271253442745</v>
      </c>
      <c r="AC9" s="676">
        <v>1572.4756771593604</v>
      </c>
      <c r="AD9" s="676">
        <v>1574.8419658959522</v>
      </c>
      <c r="AE9" s="676">
        <v>1576.4911880695197</v>
      </c>
      <c r="AF9" s="676">
        <v>1576.1194286481416</v>
      </c>
      <c r="AG9" s="676">
        <v>1584.196261932984</v>
      </c>
      <c r="AH9" s="676">
        <v>1590.422787200396</v>
      </c>
      <c r="AI9" s="676">
        <v>1595.1179612269341</v>
      </c>
      <c r="AJ9" s="676">
        <v>1597.1489684298806</v>
      </c>
      <c r="AK9" s="676">
        <v>1601.9629352860527</v>
      </c>
      <c r="AL9" s="676">
        <v>1603.5660266750272</v>
      </c>
      <c r="AM9" s="676">
        <v>1606.5991357915509</v>
      </c>
      <c r="AN9" s="676">
        <v>1608.413906141197</v>
      </c>
      <c r="AO9" s="676">
        <v>1609.9618799859468</v>
      </c>
      <c r="AP9" s="676">
        <v>1612.0345449228075</v>
      </c>
      <c r="AQ9" s="676">
        <v>1614.5673995155091</v>
      </c>
      <c r="AR9" s="676">
        <v>1616.1967933880603</v>
      </c>
      <c r="AS9" s="676">
        <v>1615.4807601822961</v>
      </c>
      <c r="AT9" s="676">
        <v>1617.5871159930798</v>
      </c>
      <c r="AU9" s="676">
        <v>1620.326827221555</v>
      </c>
      <c r="AV9" s="676">
        <v>1623.8805977283637</v>
      </c>
      <c r="AW9" s="676">
        <v>1628.6800874075768</v>
      </c>
      <c r="AX9" s="676">
        <v>1632.2626275843593</v>
      </c>
      <c r="AY9" s="676">
        <v>1631.7191366871807</v>
      </c>
      <c r="AZ9" s="676">
        <v>1632.868582998595</v>
      </c>
      <c r="BA9" s="676">
        <v>1634.7993098006878</v>
      </c>
      <c r="BB9" s="676">
        <v>1636.2867947974471</v>
      </c>
      <c r="BC9" s="676">
        <v>1638.4979091573355</v>
      </c>
      <c r="BD9" s="676">
        <v>1640.213901254504</v>
      </c>
      <c r="BE9" s="676">
        <v>1641.6472636855797</v>
      </c>
      <c r="BF9" s="676">
        <v>1641.56439347375</v>
      </c>
      <c r="BG9" s="676">
        <v>1641.2845079025153</v>
      </c>
      <c r="BH9" s="676">
        <v>1641.8003190654608</v>
      </c>
      <c r="BI9" s="676">
        <v>1645.2780074575878</v>
      </c>
      <c r="BJ9" s="676">
        <v>1650.0637043259346</v>
      </c>
      <c r="BK9" s="676">
        <v>1654.6431020174202</v>
      </c>
      <c r="BL9" s="677">
        <v>1658.858491789113</v>
      </c>
      <c r="BM9" s="677">
        <v>1662.6471873071084</v>
      </c>
      <c r="BN9" s="677">
        <v>1665.5842776261318</v>
      </c>
      <c r="BO9" s="677">
        <v>1669.041585311568</v>
      </c>
      <c r="BP9" s="677">
        <v>1672.6456470208614</v>
      </c>
      <c r="BQ9" s="677">
        <v>1676.648513392905</v>
      </c>
      <c r="BR9" s="677">
        <v>1681.7211628163464</v>
      </c>
      <c r="BS9" s="677">
        <v>1686.4449369322424</v>
      </c>
      <c r="BT9" s="677">
        <v>1689.932560379154</v>
      </c>
      <c r="BU9" s="677">
        <v>1692.8346552722635</v>
      </c>
      <c r="BV9" s="678">
        <v>1696.7925751915207</v>
      </c>
      <c r="BX9" s="673"/>
      <c r="BY9" s="674"/>
    </row>
    <row r="10" spans="1:77" x14ac:dyDescent="0.25">
      <c r="B10" s="851" t="s">
        <v>17</v>
      </c>
      <c r="C10" s="664" t="s">
        <v>1</v>
      </c>
      <c r="D10" s="665"/>
      <c r="E10" s="679"/>
      <c r="F10" s="680"/>
      <c r="G10" s="680"/>
      <c r="H10" s="680"/>
      <c r="I10" s="680"/>
      <c r="J10" s="680"/>
      <c r="K10" s="680"/>
      <c r="L10" s="680"/>
      <c r="M10" s="666">
        <v>2392.3879688644834</v>
      </c>
      <c r="N10" s="666">
        <v>2421.8068550327839</v>
      </c>
      <c r="O10" s="666">
        <v>2408.2528125501767</v>
      </c>
      <c r="P10" s="666">
        <v>2387.5909095492075</v>
      </c>
      <c r="Q10" s="666">
        <v>2358.0957006775593</v>
      </c>
      <c r="R10" s="666">
        <v>2352.3658609435129</v>
      </c>
      <c r="S10" s="666">
        <v>2376.1470603510929</v>
      </c>
      <c r="T10" s="666">
        <v>2401.1251951620675</v>
      </c>
      <c r="U10" s="666">
        <v>2427.3644078385018</v>
      </c>
      <c r="V10" s="666">
        <v>2424.6792371647675</v>
      </c>
      <c r="W10" s="666">
        <v>2451.3752386813076</v>
      </c>
      <c r="X10" s="666">
        <v>2426.292464544847</v>
      </c>
      <c r="Y10" s="666">
        <v>2519.852732671091</v>
      </c>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681"/>
      <c r="BL10" s="682"/>
      <c r="BM10" s="682"/>
      <c r="BN10" s="682"/>
      <c r="BO10" s="682"/>
      <c r="BP10" s="682"/>
      <c r="BQ10" s="682"/>
      <c r="BR10" s="682"/>
      <c r="BS10" s="682"/>
      <c r="BT10" s="682"/>
      <c r="BU10" s="682"/>
      <c r="BV10" s="683"/>
    </row>
    <row r="11" spans="1:77" x14ac:dyDescent="0.25">
      <c r="B11" s="854"/>
      <c r="C11" s="423">
        <v>1.6E-2</v>
      </c>
      <c r="D11" s="684"/>
      <c r="E11" s="685"/>
      <c r="F11" s="686"/>
      <c r="G11" s="686"/>
      <c r="H11" s="686"/>
      <c r="I11" s="686"/>
      <c r="J11" s="686"/>
      <c r="K11" s="686"/>
      <c r="L11" s="686"/>
      <c r="M11" s="686"/>
      <c r="N11" s="686"/>
      <c r="O11" s="686"/>
      <c r="P11" s="686"/>
      <c r="Q11" s="686"/>
      <c r="R11" s="686"/>
      <c r="S11" s="686"/>
      <c r="T11" s="687"/>
      <c r="U11" s="687"/>
      <c r="V11" s="687"/>
      <c r="W11" s="687"/>
      <c r="X11" s="687"/>
      <c r="Y11" s="688">
        <v>2519.852732671091</v>
      </c>
      <c r="Z11" s="688">
        <v>2515.123725812648</v>
      </c>
      <c r="AA11" s="688">
        <v>2520.4054856368539</v>
      </c>
      <c r="AB11" s="688">
        <v>2533.2595536136023</v>
      </c>
      <c r="AC11" s="688">
        <v>2558.0854972390152</v>
      </c>
      <c r="AD11" s="688">
        <v>2568.062030678248</v>
      </c>
      <c r="AE11" s="688">
        <v>2576.0230229733506</v>
      </c>
      <c r="AF11" s="688">
        <v>2605.647287737544</v>
      </c>
      <c r="AG11" s="688">
        <v>2638.7390082918105</v>
      </c>
      <c r="AH11" s="688">
        <v>2675.4174805070666</v>
      </c>
      <c r="AI11" s="688">
        <v>2715.0136592185709</v>
      </c>
      <c r="AJ11" s="688">
        <v>2758.4538777660687</v>
      </c>
      <c r="AK11" s="688">
        <v>2802.5891398103263</v>
      </c>
      <c r="AL11" s="688">
        <v>2847.430566047291</v>
      </c>
      <c r="AM11" s="688">
        <v>2892.9894551040475</v>
      </c>
      <c r="AN11" s="688">
        <v>2939.2772863857122</v>
      </c>
      <c r="AO11" s="688">
        <v>2986.3057229678848</v>
      </c>
      <c r="AP11" s="688">
        <v>3034.0866145353716</v>
      </c>
      <c r="AQ11" s="688">
        <v>3082.6320003679371</v>
      </c>
      <c r="AR11" s="688">
        <v>3131.954112373824</v>
      </c>
      <c r="AS11" s="688">
        <v>3182.0653781718061</v>
      </c>
      <c r="AT11" s="688">
        <v>3232.9784242225546</v>
      </c>
      <c r="AU11" s="688">
        <v>3284.706079010115</v>
      </c>
      <c r="AV11" s="688">
        <v>3337.2613762742772</v>
      </c>
      <c r="AW11" s="688">
        <v>3390.6575582946662</v>
      </c>
      <c r="AX11" s="688">
        <v>3444.9080792273817</v>
      </c>
      <c r="AY11" s="688">
        <v>3500.0266084950194</v>
      </c>
      <c r="AZ11" s="688">
        <v>3556.02703423094</v>
      </c>
      <c r="BA11" s="688">
        <v>3612.9234667786354</v>
      </c>
      <c r="BB11" s="688">
        <v>3670.7302422470943</v>
      </c>
      <c r="BC11" s="688">
        <v>3729.4619261230473</v>
      </c>
      <c r="BD11" s="688">
        <v>3789.1333169410168</v>
      </c>
      <c r="BE11" s="688">
        <v>3849.7594500120726</v>
      </c>
      <c r="BF11" s="688">
        <v>3911.3556012122667</v>
      </c>
      <c r="BG11" s="688">
        <v>3973.9372908316636</v>
      </c>
      <c r="BH11" s="688">
        <v>4037.520287484971</v>
      </c>
      <c r="BI11" s="688">
        <v>4102.1206120847301</v>
      </c>
      <c r="BJ11" s="688">
        <v>4167.7545418780855</v>
      </c>
      <c r="BK11" s="688">
        <v>4234.4386145481358</v>
      </c>
      <c r="BL11" s="689">
        <v>4302.189632380906</v>
      </c>
      <c r="BM11" s="689">
        <v>4371.024666499</v>
      </c>
      <c r="BN11" s="689">
        <v>4440.961061162986</v>
      </c>
      <c r="BO11" s="689">
        <v>4512.0164381415934</v>
      </c>
      <c r="BP11" s="689">
        <v>4584.2087011518597</v>
      </c>
      <c r="BQ11" s="689">
        <v>4657.5560403702893</v>
      </c>
      <c r="BR11" s="689">
        <v>4732.0769370162152</v>
      </c>
      <c r="BS11" s="689">
        <v>4807.7901680084733</v>
      </c>
      <c r="BT11" s="689">
        <v>4884.7148106966088</v>
      </c>
      <c r="BU11" s="689">
        <v>4962.8702476677545</v>
      </c>
      <c r="BV11" s="690">
        <v>5042.2761716304403</v>
      </c>
    </row>
    <row r="12" spans="1:77" x14ac:dyDescent="0.25">
      <c r="B12" s="854"/>
      <c r="C12" s="423">
        <v>1.2999999999999999E-2</v>
      </c>
      <c r="D12" s="684"/>
      <c r="E12" s="685"/>
      <c r="F12" s="686"/>
      <c r="G12" s="686"/>
      <c r="H12" s="686"/>
      <c r="I12" s="686"/>
      <c r="J12" s="686"/>
      <c r="K12" s="686"/>
      <c r="L12" s="686"/>
      <c r="M12" s="686"/>
      <c r="N12" s="686"/>
      <c r="O12" s="686"/>
      <c r="P12" s="686"/>
      <c r="Q12" s="686"/>
      <c r="R12" s="686"/>
      <c r="S12" s="686"/>
      <c r="T12" s="687"/>
      <c r="U12" s="687"/>
      <c r="V12" s="687"/>
      <c r="W12" s="687"/>
      <c r="X12" s="687"/>
      <c r="Y12" s="688">
        <v>2519.852732671091</v>
      </c>
      <c r="Z12" s="688">
        <v>2515.123725812648</v>
      </c>
      <c r="AA12" s="688">
        <v>2520.4054856368539</v>
      </c>
      <c r="AB12" s="688">
        <v>2533.2595536136023</v>
      </c>
      <c r="AC12" s="688">
        <v>2558.0854972390152</v>
      </c>
      <c r="AD12" s="688">
        <v>2568.062030678248</v>
      </c>
      <c r="AE12" s="688">
        <v>2576.0230229733506</v>
      </c>
      <c r="AF12" s="688">
        <v>2604.1016739237598</v>
      </c>
      <c r="AG12" s="688">
        <v>2634.0488431738822</v>
      </c>
      <c r="AH12" s="688">
        <v>2665.9208341762865</v>
      </c>
      <c r="AI12" s="688">
        <v>2698.9782525200721</v>
      </c>
      <c r="AJ12" s="688">
        <v>2734.0649698028337</v>
      </c>
      <c r="AK12" s="688">
        <v>2769.6078144102703</v>
      </c>
      <c r="AL12" s="688">
        <v>2805.6127159976027</v>
      </c>
      <c r="AM12" s="688">
        <v>2842.0856813055711</v>
      </c>
      <c r="AN12" s="688">
        <v>2879.0327951625441</v>
      </c>
      <c r="AO12" s="688">
        <v>2916.4602214996571</v>
      </c>
      <c r="AP12" s="688">
        <v>2954.3742043791522</v>
      </c>
      <c r="AQ12" s="688">
        <v>2992.7810690360816</v>
      </c>
      <c r="AR12" s="688">
        <v>3031.6872229335509</v>
      </c>
      <c r="AS12" s="688">
        <v>3071.0991568316863</v>
      </c>
      <c r="AT12" s="688">
        <v>3111.0234458704981</v>
      </c>
      <c r="AU12" s="688">
        <v>3151.4667506668138</v>
      </c>
      <c r="AV12" s="688">
        <v>3192.435818425482</v>
      </c>
      <c r="AW12" s="688">
        <v>3233.9374840650139</v>
      </c>
      <c r="AX12" s="688">
        <v>3275.9786713578592</v>
      </c>
      <c r="AY12" s="688">
        <v>3318.5663940855115</v>
      </c>
      <c r="AZ12" s="688">
        <v>3361.7077572086223</v>
      </c>
      <c r="BA12" s="688">
        <v>3405.4099580523348</v>
      </c>
      <c r="BB12" s="688">
        <v>3449.6802875070148</v>
      </c>
      <c r="BC12" s="688">
        <v>3494.5261312446055</v>
      </c>
      <c r="BD12" s="688">
        <v>3539.954970950786</v>
      </c>
      <c r="BE12" s="688">
        <v>3585.9743855731454</v>
      </c>
      <c r="BF12" s="688">
        <v>3632.5920525855968</v>
      </c>
      <c r="BG12" s="688">
        <v>3679.8157492692098</v>
      </c>
      <c r="BH12" s="688">
        <v>3727.6533540097093</v>
      </c>
      <c r="BI12" s="688">
        <v>3776.1128476118356</v>
      </c>
      <c r="BJ12" s="688">
        <v>3825.2023146307888</v>
      </c>
      <c r="BK12" s="688">
        <v>3874.9299447209892</v>
      </c>
      <c r="BL12" s="689">
        <v>3925.3040340023617</v>
      </c>
      <c r="BM12" s="689">
        <v>3976.3329864443926</v>
      </c>
      <c r="BN12" s="689">
        <v>4028.0253152681694</v>
      </c>
      <c r="BO12" s="689">
        <v>4080.3896443666558</v>
      </c>
      <c r="BP12" s="689">
        <v>4133.4347097434229</v>
      </c>
      <c r="BQ12" s="689">
        <v>4187.1693609700869</v>
      </c>
      <c r="BR12" s="689">
        <v>4241.6025626626979</v>
      </c>
      <c r="BS12" s="689">
        <v>4296.7433959773125</v>
      </c>
      <c r="BT12" s="689">
        <v>4352.6010601250173</v>
      </c>
      <c r="BU12" s="689">
        <v>4409.1848739066418</v>
      </c>
      <c r="BV12" s="690">
        <v>4466.5042772674278</v>
      </c>
    </row>
    <row r="13" spans="1:77" x14ac:dyDescent="0.25">
      <c r="B13" s="854"/>
      <c r="C13" s="423">
        <v>0.01</v>
      </c>
      <c r="D13" s="684"/>
      <c r="E13" s="685"/>
      <c r="F13" s="686"/>
      <c r="G13" s="686"/>
      <c r="H13" s="686"/>
      <c r="I13" s="686"/>
      <c r="J13" s="686"/>
      <c r="K13" s="686"/>
      <c r="L13" s="686"/>
      <c r="M13" s="686"/>
      <c r="N13" s="686"/>
      <c r="O13" s="686"/>
      <c r="P13" s="686"/>
      <c r="Q13" s="686"/>
      <c r="R13" s="686"/>
      <c r="S13" s="686"/>
      <c r="T13" s="687"/>
      <c r="U13" s="687"/>
      <c r="V13" s="687"/>
      <c r="W13" s="687"/>
      <c r="X13" s="687"/>
      <c r="Y13" s="688">
        <v>2519.852732671091</v>
      </c>
      <c r="Z13" s="688">
        <v>2515.123725812648</v>
      </c>
      <c r="AA13" s="688">
        <v>2520.4054856368539</v>
      </c>
      <c r="AB13" s="688">
        <v>2533.2595536136023</v>
      </c>
      <c r="AC13" s="688">
        <v>2558.0854972390152</v>
      </c>
      <c r="AD13" s="688">
        <v>2568.062030678248</v>
      </c>
      <c r="AE13" s="688">
        <v>2576.0230229733506</v>
      </c>
      <c r="AF13" s="688">
        <v>2602.5560601099764</v>
      </c>
      <c r="AG13" s="688">
        <v>2629.3623875291087</v>
      </c>
      <c r="AH13" s="688">
        <v>2656.4448201206592</v>
      </c>
      <c r="AI13" s="688">
        <v>2683.0092683218659</v>
      </c>
      <c r="AJ13" s="688">
        <v>2709.8393610050853</v>
      </c>
      <c r="AK13" s="688">
        <v>2736.9377546151359</v>
      </c>
      <c r="AL13" s="688">
        <v>2764.3071321612874</v>
      </c>
      <c r="AM13" s="688">
        <v>2791.9502034829002</v>
      </c>
      <c r="AN13" s="688">
        <v>2819.869705517729</v>
      </c>
      <c r="AO13" s="688">
        <v>2848.0684025729065</v>
      </c>
      <c r="AP13" s="688">
        <v>2876.5490865986358</v>
      </c>
      <c r="AQ13" s="688">
        <v>2905.3145774646223</v>
      </c>
      <c r="AR13" s="688">
        <v>2934.3677232392688</v>
      </c>
      <c r="AS13" s="688">
        <v>2963.7114004716609</v>
      </c>
      <c r="AT13" s="688">
        <v>2993.3485144763777</v>
      </c>
      <c r="AU13" s="688">
        <v>3023.2819996211406</v>
      </c>
      <c r="AV13" s="688">
        <v>3053.5148196173527</v>
      </c>
      <c r="AW13" s="688">
        <v>3084.0499678135261</v>
      </c>
      <c r="AX13" s="688">
        <v>3114.8904674916616</v>
      </c>
      <c r="AY13" s="688">
        <v>3146.0393721665787</v>
      </c>
      <c r="AZ13" s="688">
        <v>3177.4997658882444</v>
      </c>
      <c r="BA13" s="688">
        <v>3209.2747635471278</v>
      </c>
      <c r="BB13" s="688">
        <v>3241.3675111825983</v>
      </c>
      <c r="BC13" s="688">
        <v>3273.781186294425</v>
      </c>
      <c r="BD13" s="688">
        <v>3306.518998157369</v>
      </c>
      <c r="BE13" s="688">
        <v>3339.5841881389424</v>
      </c>
      <c r="BF13" s="688">
        <v>3372.9800300203328</v>
      </c>
      <c r="BG13" s="688">
        <v>3406.7098303205362</v>
      </c>
      <c r="BH13" s="688">
        <v>3440.7769286237417</v>
      </c>
      <c r="BI13" s="688">
        <v>3475.1846979099791</v>
      </c>
      <c r="BJ13" s="688">
        <v>3509.936544889079</v>
      </c>
      <c r="BK13" s="688">
        <v>3545.0359103379701</v>
      </c>
      <c r="BL13" s="689">
        <v>3580.4862694413496</v>
      </c>
      <c r="BM13" s="689">
        <v>3616.2911321357637</v>
      </c>
      <c r="BN13" s="689">
        <v>3652.4540434571213</v>
      </c>
      <c r="BO13" s="689">
        <v>3688.9785838916937</v>
      </c>
      <c r="BP13" s="689">
        <v>3725.868369730611</v>
      </c>
      <c r="BQ13" s="689">
        <v>3763.1270534279174</v>
      </c>
      <c r="BR13" s="689">
        <v>3800.7583239621968</v>
      </c>
      <c r="BS13" s="689">
        <v>3838.7659072018182</v>
      </c>
      <c r="BT13" s="689">
        <v>3877.1535662738365</v>
      </c>
      <c r="BU13" s="689">
        <v>3915.9251019365752</v>
      </c>
      <c r="BV13" s="690">
        <v>3955.0843529559411</v>
      </c>
    </row>
    <row r="14" spans="1:77" ht="15.75" thickBot="1" x14ac:dyDescent="0.3">
      <c r="B14" s="853"/>
      <c r="C14" s="424">
        <v>7.0000000000000001E-3</v>
      </c>
      <c r="D14" s="675"/>
      <c r="E14" s="138"/>
      <c r="F14" s="691"/>
      <c r="G14" s="691"/>
      <c r="H14" s="691"/>
      <c r="I14" s="691"/>
      <c r="J14" s="691"/>
      <c r="K14" s="691"/>
      <c r="L14" s="691"/>
      <c r="M14" s="691"/>
      <c r="N14" s="691"/>
      <c r="O14" s="691"/>
      <c r="P14" s="691"/>
      <c r="Q14" s="691"/>
      <c r="R14" s="691"/>
      <c r="S14" s="692"/>
      <c r="T14" s="692"/>
      <c r="U14" s="692"/>
      <c r="V14" s="692"/>
      <c r="W14" s="692"/>
      <c r="X14" s="692"/>
      <c r="Y14" s="676">
        <v>2519.852732671091</v>
      </c>
      <c r="Z14" s="676">
        <v>2515.123725812648</v>
      </c>
      <c r="AA14" s="676">
        <v>2520.4054856368539</v>
      </c>
      <c r="AB14" s="676">
        <v>2533.2595536136023</v>
      </c>
      <c r="AC14" s="676">
        <v>2558.0854972390152</v>
      </c>
      <c r="AD14" s="676">
        <v>2568.062030678248</v>
      </c>
      <c r="AE14" s="676">
        <v>2576.0230229733506</v>
      </c>
      <c r="AF14" s="676">
        <v>2601.0104462961922</v>
      </c>
      <c r="AG14" s="676">
        <v>2624.679641357488</v>
      </c>
      <c r="AH14" s="676">
        <v>2646.989418309026</v>
      </c>
      <c r="AI14" s="676">
        <v>2667.1065378881744</v>
      </c>
      <c r="AJ14" s="676">
        <v>2685.7762836533921</v>
      </c>
      <c r="AK14" s="676">
        <v>2704.5767176389659</v>
      </c>
      <c r="AL14" s="676">
        <v>2723.5087546624382</v>
      </c>
      <c r="AM14" s="676">
        <v>2742.5733159450751</v>
      </c>
      <c r="AN14" s="676">
        <v>2761.7713291566902</v>
      </c>
      <c r="AO14" s="676">
        <v>2781.1037284607869</v>
      </c>
      <c r="AP14" s="676">
        <v>2800.5714545600117</v>
      </c>
      <c r="AQ14" s="676">
        <v>2820.1754547419318</v>
      </c>
      <c r="AR14" s="676">
        <v>2839.9166829251258</v>
      </c>
      <c r="AS14" s="676">
        <v>2859.7960997056016</v>
      </c>
      <c r="AT14" s="676">
        <v>2879.81467240354</v>
      </c>
      <c r="AU14" s="676">
        <v>2899.9733751103645</v>
      </c>
      <c r="AV14" s="676">
        <v>2920.2731887361356</v>
      </c>
      <c r="AW14" s="676">
        <v>2940.7151010572893</v>
      </c>
      <c r="AX14" s="676">
        <v>2961.3001067646906</v>
      </c>
      <c r="AY14" s="676">
        <v>2982.0292075120428</v>
      </c>
      <c r="AZ14" s="676">
        <v>3002.9034119646271</v>
      </c>
      <c r="BA14" s="676">
        <v>3023.9237358483788</v>
      </c>
      <c r="BB14" s="676">
        <v>3045.0912019993175</v>
      </c>
      <c r="BC14" s="676">
        <v>3066.4068404133118</v>
      </c>
      <c r="BD14" s="676">
        <v>3087.8716882962049</v>
      </c>
      <c r="BE14" s="676">
        <v>3109.4867901142784</v>
      </c>
      <c r="BF14" s="676">
        <v>3131.2531976450787</v>
      </c>
      <c r="BG14" s="676">
        <v>3153.1719700285939</v>
      </c>
      <c r="BH14" s="676">
        <v>3175.2441738187936</v>
      </c>
      <c r="BI14" s="676">
        <v>3197.4708830355253</v>
      </c>
      <c r="BJ14" s="676">
        <v>3219.8531792167737</v>
      </c>
      <c r="BK14" s="676">
        <v>3242.3921514712906</v>
      </c>
      <c r="BL14" s="677">
        <v>3265.0888965315894</v>
      </c>
      <c r="BM14" s="677">
        <v>3287.9445188073109</v>
      </c>
      <c r="BN14" s="677">
        <v>3310.9601304389612</v>
      </c>
      <c r="BO14" s="677">
        <v>3334.1368513520338</v>
      </c>
      <c r="BP14" s="677">
        <v>3357.4758093114983</v>
      </c>
      <c r="BQ14" s="677">
        <v>3380.9781399766784</v>
      </c>
      <c r="BR14" s="677">
        <v>3404.6449869565149</v>
      </c>
      <c r="BS14" s="677">
        <v>3428.4775018652103</v>
      </c>
      <c r="BT14" s="677">
        <v>3452.4768443782664</v>
      </c>
      <c r="BU14" s="677">
        <v>3476.6441822889137</v>
      </c>
      <c r="BV14" s="678">
        <v>3500.9806915649365</v>
      </c>
    </row>
    <row r="15" spans="1:77" s="747" customFormat="1" x14ac:dyDescent="0.25">
      <c r="B15" s="748" t="s">
        <v>2</v>
      </c>
      <c r="C15" s="749" t="str">
        <f t="shared" ref="C15:C20" si="0">C5</f>
        <v>Obs</v>
      </c>
      <c r="D15" s="750"/>
      <c r="E15" s="750"/>
      <c r="F15" s="750"/>
      <c r="G15" s="750"/>
      <c r="H15" s="750"/>
      <c r="I15" s="750"/>
      <c r="J15" s="750"/>
      <c r="K15" s="750"/>
      <c r="L15" s="750"/>
      <c r="M15" s="751"/>
      <c r="N15" s="751"/>
      <c r="O15" s="751"/>
      <c r="P15" s="751"/>
      <c r="Q15" s="751"/>
      <c r="R15" s="751"/>
      <c r="S15" s="751"/>
      <c r="T15" s="751"/>
      <c r="U15" s="751"/>
      <c r="V15" s="751"/>
      <c r="W15" s="751"/>
      <c r="X15" s="751">
        <f>X5</f>
        <v>1544.4834626149836</v>
      </c>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1"/>
      <c r="AY15" s="751"/>
      <c r="AZ15" s="751"/>
      <c r="BA15" s="751"/>
      <c r="BB15" s="751"/>
      <c r="BC15" s="751"/>
      <c r="BD15" s="751"/>
      <c r="BE15" s="751"/>
      <c r="BF15" s="751"/>
      <c r="BG15" s="751"/>
      <c r="BH15" s="751"/>
      <c r="BI15" s="751"/>
      <c r="BJ15" s="751"/>
      <c r="BK15" s="751"/>
      <c r="BL15" s="751"/>
      <c r="BM15" s="751"/>
      <c r="BN15" s="751"/>
      <c r="BO15" s="751"/>
      <c r="BP15" s="751"/>
      <c r="BQ15" s="751"/>
      <c r="BR15" s="751"/>
      <c r="BS15" s="751"/>
      <c r="BT15" s="751"/>
      <c r="BU15" s="751"/>
      <c r="BV15" s="751"/>
    </row>
    <row r="16" spans="1:77" s="747" customFormat="1" x14ac:dyDescent="0.25">
      <c r="B16" s="748"/>
      <c r="C16" s="749">
        <f t="shared" si="0"/>
        <v>1.6E-2</v>
      </c>
      <c r="D16" s="750"/>
      <c r="E16" s="750"/>
      <c r="F16" s="750"/>
      <c r="G16" s="750"/>
      <c r="H16" s="750"/>
      <c r="I16" s="750"/>
      <c r="J16" s="750"/>
      <c r="K16" s="750"/>
      <c r="L16" s="750"/>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c r="AN16" s="751"/>
      <c r="AO16" s="751"/>
      <c r="AP16" s="751"/>
      <c r="AQ16" s="751"/>
      <c r="AR16" s="751"/>
      <c r="AS16" s="751"/>
      <c r="AT16" s="751"/>
      <c r="AU16" s="751"/>
      <c r="AV16" s="751"/>
      <c r="AW16" s="751"/>
      <c r="AX16" s="751"/>
      <c r="AY16" s="751"/>
      <c r="AZ16" s="751"/>
      <c r="BA16" s="751"/>
      <c r="BB16" s="751"/>
      <c r="BC16" s="751"/>
      <c r="BD16" s="751"/>
      <c r="BE16" s="751"/>
      <c r="BF16" s="751"/>
      <c r="BG16" s="751"/>
      <c r="BH16" s="751"/>
      <c r="BI16" s="751"/>
      <c r="BJ16" s="751"/>
      <c r="BK16" s="751"/>
      <c r="BL16" s="751"/>
      <c r="BM16" s="751"/>
      <c r="BN16" s="751"/>
      <c r="BO16" s="751"/>
      <c r="BP16" s="751"/>
      <c r="BQ16" s="751"/>
      <c r="BR16" s="751"/>
      <c r="BS16" s="751"/>
      <c r="BT16" s="751"/>
      <c r="BU16" s="751"/>
      <c r="BV16" s="751">
        <f>BV6</f>
        <v>2023.6781111430989</v>
      </c>
    </row>
    <row r="17" spans="2:74" s="747" customFormat="1" x14ac:dyDescent="0.25">
      <c r="B17" s="748"/>
      <c r="C17" s="749">
        <f t="shared" si="0"/>
        <v>1.2999999999999999E-2</v>
      </c>
      <c r="D17" s="750"/>
      <c r="E17" s="750"/>
      <c r="F17" s="750"/>
      <c r="G17" s="750"/>
      <c r="H17" s="750"/>
      <c r="I17" s="750"/>
      <c r="J17" s="750"/>
      <c r="K17" s="750"/>
      <c r="L17" s="750"/>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1"/>
      <c r="AY17" s="751"/>
      <c r="AZ17" s="751"/>
      <c r="BA17" s="751"/>
      <c r="BB17" s="751"/>
      <c r="BC17" s="751"/>
      <c r="BD17" s="751"/>
      <c r="BE17" s="751"/>
      <c r="BF17" s="751"/>
      <c r="BG17" s="751"/>
      <c r="BH17" s="751"/>
      <c r="BI17" s="751"/>
      <c r="BJ17" s="751"/>
      <c r="BK17" s="751"/>
      <c r="BL17" s="751"/>
      <c r="BM17" s="751"/>
      <c r="BN17" s="751"/>
      <c r="BO17" s="751"/>
      <c r="BP17" s="751"/>
      <c r="BQ17" s="751"/>
      <c r="BR17" s="751"/>
      <c r="BS17" s="751"/>
      <c r="BT17" s="751"/>
      <c r="BU17" s="751"/>
      <c r="BV17" s="751"/>
    </row>
    <row r="18" spans="2:74" s="747" customFormat="1" x14ac:dyDescent="0.25">
      <c r="B18" s="748"/>
      <c r="C18" s="749">
        <f t="shared" si="0"/>
        <v>0.01</v>
      </c>
      <c r="D18" s="750"/>
      <c r="E18" s="750"/>
      <c r="F18" s="750"/>
      <c r="G18" s="750"/>
      <c r="H18" s="750"/>
      <c r="I18" s="750"/>
      <c r="J18" s="750"/>
      <c r="K18" s="750"/>
      <c r="L18" s="750"/>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row>
    <row r="19" spans="2:74" s="747" customFormat="1" x14ac:dyDescent="0.25">
      <c r="B19" s="748"/>
      <c r="C19" s="749">
        <f t="shared" si="0"/>
        <v>7.0000000000000001E-3</v>
      </c>
      <c r="D19" s="750"/>
      <c r="E19" s="750"/>
      <c r="F19" s="750"/>
      <c r="G19" s="750"/>
      <c r="H19" s="750"/>
      <c r="I19" s="750"/>
      <c r="J19" s="750"/>
      <c r="K19" s="750"/>
      <c r="L19" s="750"/>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c r="AL19" s="751"/>
      <c r="AM19" s="751"/>
      <c r="AN19" s="751"/>
      <c r="AO19" s="751"/>
      <c r="AP19" s="751"/>
      <c r="AQ19" s="751"/>
      <c r="AR19" s="751"/>
      <c r="AS19" s="751"/>
      <c r="AT19" s="751"/>
      <c r="AU19" s="751"/>
      <c r="AV19" s="751"/>
      <c r="AW19" s="751"/>
      <c r="AX19" s="751"/>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751">
        <f>BV9</f>
        <v>1696.7925751915207</v>
      </c>
    </row>
    <row r="20" spans="2:74" s="752" customFormat="1" x14ac:dyDescent="0.25">
      <c r="C20" s="749" t="str">
        <f t="shared" si="0"/>
        <v>Obs</v>
      </c>
      <c r="D20" s="753"/>
      <c r="E20" s="753"/>
      <c r="F20" s="750">
        <f>F10</f>
        <v>0</v>
      </c>
      <c r="G20" s="750"/>
      <c r="H20" s="750"/>
      <c r="I20" s="750"/>
      <c r="J20" s="750"/>
      <c r="K20" s="750"/>
      <c r="L20" s="750"/>
      <c r="M20" s="751"/>
      <c r="N20" s="751"/>
      <c r="O20" s="751"/>
      <c r="P20" s="751"/>
      <c r="Q20" s="751"/>
      <c r="R20" s="751"/>
      <c r="S20" s="751"/>
      <c r="T20" s="751"/>
      <c r="U20" s="751"/>
      <c r="V20" s="751"/>
      <c r="W20" s="751"/>
      <c r="X20" s="751">
        <f>X10</f>
        <v>2426.292464544847</v>
      </c>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1"/>
      <c r="AY20" s="751"/>
      <c r="AZ20" s="751"/>
      <c r="BA20" s="751"/>
      <c r="BB20" s="751"/>
      <c r="BC20" s="751"/>
      <c r="BD20" s="751"/>
      <c r="BE20" s="751"/>
      <c r="BF20" s="751"/>
      <c r="BG20" s="751"/>
      <c r="BH20" s="751"/>
      <c r="BI20" s="751"/>
      <c r="BJ20" s="751"/>
      <c r="BK20" s="751"/>
      <c r="BL20" s="751"/>
      <c r="BM20" s="751"/>
      <c r="BN20" s="751"/>
      <c r="BO20" s="751"/>
      <c r="BP20" s="751"/>
      <c r="BQ20" s="751"/>
      <c r="BR20" s="751"/>
      <c r="BS20" s="751"/>
      <c r="BT20" s="751"/>
      <c r="BU20" s="751"/>
      <c r="BV20" s="751"/>
    </row>
    <row r="21" spans="2:74" s="752" customFormat="1" x14ac:dyDescent="0.25">
      <c r="C21" s="749">
        <f>C11</f>
        <v>1.6E-2</v>
      </c>
      <c r="D21" s="753"/>
      <c r="E21" s="753"/>
      <c r="F21" s="750"/>
      <c r="G21" s="750"/>
      <c r="H21" s="750"/>
      <c r="I21" s="750"/>
      <c r="J21" s="750"/>
      <c r="K21" s="750"/>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1"/>
      <c r="BA21" s="751"/>
      <c r="BB21" s="751"/>
      <c r="BC21" s="751"/>
      <c r="BD21" s="751"/>
      <c r="BE21" s="751"/>
      <c r="BF21" s="751"/>
      <c r="BG21" s="751"/>
      <c r="BH21" s="751"/>
      <c r="BI21" s="751"/>
      <c r="BJ21" s="751"/>
      <c r="BK21" s="751"/>
      <c r="BL21" s="751"/>
      <c r="BM21" s="751"/>
      <c r="BN21" s="751"/>
      <c r="BO21" s="751"/>
      <c r="BP21" s="751"/>
      <c r="BQ21" s="751"/>
      <c r="BR21" s="751"/>
      <c r="BS21" s="751"/>
      <c r="BT21" s="751"/>
      <c r="BU21" s="751"/>
      <c r="BV21" s="751">
        <f>BV11</f>
        <v>5042.2761716304403</v>
      </c>
    </row>
    <row r="22" spans="2:74" s="752" customFormat="1" x14ac:dyDescent="0.25">
      <c r="C22" s="749">
        <f>C12</f>
        <v>1.2999999999999999E-2</v>
      </c>
      <c r="D22" s="753"/>
      <c r="E22" s="753"/>
      <c r="F22" s="750"/>
      <c r="G22" s="750"/>
      <c r="H22" s="750"/>
      <c r="I22" s="750"/>
      <c r="J22" s="750"/>
      <c r="K22" s="750"/>
      <c r="L22" s="750"/>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751"/>
    </row>
    <row r="23" spans="2:74" s="752" customFormat="1" x14ac:dyDescent="0.25">
      <c r="C23" s="749">
        <f>C13</f>
        <v>0.01</v>
      </c>
      <c r="D23" s="753"/>
      <c r="E23" s="753"/>
      <c r="F23" s="750"/>
      <c r="G23" s="750"/>
      <c r="H23" s="750"/>
      <c r="I23" s="750"/>
      <c r="J23" s="750"/>
      <c r="K23" s="750"/>
      <c r="L23" s="750"/>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751"/>
      <c r="BB23" s="751"/>
      <c r="BC23" s="751"/>
      <c r="BD23" s="751"/>
      <c r="BE23" s="751"/>
      <c r="BF23" s="751"/>
      <c r="BG23" s="751"/>
      <c r="BH23" s="751"/>
      <c r="BI23" s="751"/>
      <c r="BJ23" s="751"/>
      <c r="BK23" s="751"/>
      <c r="BL23" s="751"/>
      <c r="BM23" s="751"/>
      <c r="BN23" s="751"/>
      <c r="BO23" s="751"/>
      <c r="BP23" s="751"/>
      <c r="BQ23" s="751"/>
      <c r="BR23" s="751"/>
      <c r="BS23" s="751"/>
      <c r="BT23" s="751"/>
      <c r="BU23" s="751"/>
      <c r="BV23" s="751"/>
    </row>
    <row r="24" spans="2:74" s="752" customFormat="1" x14ac:dyDescent="0.25">
      <c r="C24" s="749">
        <f>C14</f>
        <v>7.0000000000000001E-3</v>
      </c>
      <c r="D24" s="753"/>
      <c r="E24" s="753"/>
      <c r="F24" s="750"/>
      <c r="G24" s="750"/>
      <c r="H24" s="750"/>
      <c r="I24" s="750"/>
      <c r="J24" s="750"/>
      <c r="K24" s="750"/>
      <c r="L24" s="750"/>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1"/>
      <c r="BA24" s="751"/>
      <c r="BB24" s="751"/>
      <c r="BC24" s="751"/>
      <c r="BD24" s="751"/>
      <c r="BE24" s="751"/>
      <c r="BF24" s="751"/>
      <c r="BG24" s="751"/>
      <c r="BH24" s="751"/>
      <c r="BI24" s="751"/>
      <c r="BJ24" s="751"/>
      <c r="BK24" s="751"/>
      <c r="BL24" s="751"/>
      <c r="BM24" s="751"/>
      <c r="BN24" s="751"/>
      <c r="BO24" s="751"/>
      <c r="BP24" s="751"/>
      <c r="BQ24" s="751"/>
      <c r="BR24" s="751"/>
      <c r="BS24" s="751"/>
      <c r="BT24" s="751"/>
      <c r="BU24" s="751"/>
      <c r="BV24" s="751">
        <f>BV14</f>
        <v>3500.9806915649365</v>
      </c>
    </row>
    <row r="25" spans="2:74" x14ac:dyDescent="0.25">
      <c r="C25" s="433"/>
      <c r="D25" s="435"/>
      <c r="E25" s="435"/>
      <c r="F25" s="436"/>
      <c r="G25" s="436"/>
      <c r="H25" s="436"/>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5"/>
      <c r="BS25" s="435"/>
      <c r="BT25" s="435"/>
      <c r="BU25" s="435"/>
      <c r="BV25" s="436"/>
    </row>
    <row r="26" spans="2:74" x14ac:dyDescent="0.25">
      <c r="F26" s="434"/>
      <c r="G26" s="434"/>
      <c r="H26" s="434"/>
      <c r="V26" s="281"/>
    </row>
    <row r="27" spans="2:74" x14ac:dyDescent="0.25">
      <c r="F27" s="434"/>
      <c r="G27" s="434"/>
      <c r="H27" s="434"/>
      <c r="V27" s="281"/>
      <c r="BV27" s="693"/>
    </row>
    <row r="28" spans="2:74" x14ac:dyDescent="0.25">
      <c r="F28" s="434"/>
      <c r="G28" s="434"/>
      <c r="H28" s="434"/>
      <c r="V28" s="281"/>
      <c r="BV28" s="693"/>
    </row>
    <row r="29" spans="2:74" x14ac:dyDescent="0.25">
      <c r="V29" s="281"/>
      <c r="BV29" s="693"/>
    </row>
    <row r="30" spans="2:74" x14ac:dyDescent="0.25">
      <c r="V30" s="281"/>
      <c r="BV30" s="693"/>
    </row>
    <row r="31" spans="2:74" x14ac:dyDescent="0.25">
      <c r="V31" s="281"/>
      <c r="BV31" s="693"/>
    </row>
    <row r="32" spans="2:74" x14ac:dyDescent="0.25">
      <c r="V32" s="281"/>
    </row>
    <row r="33" spans="22:22" x14ac:dyDescent="0.25">
      <c r="V33" s="281"/>
    </row>
    <row r="34" spans="22:22" x14ac:dyDescent="0.25">
      <c r="V34" s="281"/>
    </row>
    <row r="35" spans="22:22" x14ac:dyDescent="0.25">
      <c r="V35" s="281"/>
    </row>
    <row r="36" spans="22:22" x14ac:dyDescent="0.25">
      <c r="V36" s="281"/>
    </row>
    <row r="37" spans="22:22" x14ac:dyDescent="0.25">
      <c r="V37" s="281"/>
    </row>
    <row r="38" spans="22:22" x14ac:dyDescent="0.25">
      <c r="V38" s="281"/>
    </row>
    <row r="39" spans="22:22" x14ac:dyDescent="0.25">
      <c r="V39" s="281"/>
    </row>
    <row r="40" spans="22:22" x14ac:dyDescent="0.25">
      <c r="V40" s="281"/>
    </row>
    <row r="41" spans="22:22" x14ac:dyDescent="0.25">
      <c r="V41" s="281"/>
    </row>
    <row r="42" spans="22:22" x14ac:dyDescent="0.25">
      <c r="V42" s="281"/>
    </row>
    <row r="43" spans="22:22" x14ac:dyDescent="0.25">
      <c r="V43" s="281"/>
    </row>
    <row r="44" spans="22:22" x14ac:dyDescent="0.25">
      <c r="V44" s="281"/>
    </row>
  </sheetData>
  <mergeCells count="2">
    <mergeCell ref="B5:B9"/>
    <mergeCell ref="B10:B14"/>
  </mergeCells>
  <hyperlinks>
    <hyperlink ref="A2" location="SOMMAIRE!A1" display="Retour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7"/>
  <sheetViews>
    <sheetView workbookViewId="0">
      <selection activeCell="A2" sqref="A2:B2"/>
    </sheetView>
  </sheetViews>
  <sheetFormatPr baseColWidth="10" defaultColWidth="10.85546875" defaultRowHeight="15" x14ac:dyDescent="0.25"/>
  <cols>
    <col min="1" max="1" width="10.85546875" style="89"/>
    <col min="2" max="2" width="15.140625" style="89" customWidth="1"/>
    <col min="3" max="72" width="5.7109375" style="89" customWidth="1"/>
    <col min="73" max="73" width="5.5703125" style="89" customWidth="1"/>
    <col min="74" max="16384" width="10.85546875" style="89"/>
  </cols>
  <sheetData>
    <row r="1" spans="1:73" ht="15.75" x14ac:dyDescent="0.25">
      <c r="A1" s="1" t="s">
        <v>354</v>
      </c>
      <c r="B1" s="88"/>
    </row>
    <row r="2" spans="1:73" ht="15.75" x14ac:dyDescent="0.25">
      <c r="A2" s="389" t="s">
        <v>379</v>
      </c>
      <c r="B2" s="3"/>
    </row>
    <row r="3" spans="1:73" ht="15.75" thickBot="1" x14ac:dyDescent="0.3">
      <c r="B3" s="88"/>
    </row>
    <row r="4" spans="1:73" ht="15.75" thickBot="1" x14ac:dyDescent="0.3">
      <c r="B4" s="90"/>
      <c r="C4" s="7">
        <v>2000</v>
      </c>
      <c r="D4" s="8">
        <v>2001</v>
      </c>
      <c r="E4" s="8">
        <v>2002</v>
      </c>
      <c r="F4" s="8">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8">
        <v>2019</v>
      </c>
      <c r="W4" s="8">
        <v>2020</v>
      </c>
      <c r="X4" s="8">
        <v>2021</v>
      </c>
      <c r="Y4" s="8">
        <v>2022</v>
      </c>
      <c r="Z4" s="8">
        <v>2023</v>
      </c>
      <c r="AA4" s="8">
        <v>2024</v>
      </c>
      <c r="AB4" s="8">
        <v>2025</v>
      </c>
      <c r="AC4" s="8">
        <v>2026</v>
      </c>
      <c r="AD4" s="8">
        <v>2027</v>
      </c>
      <c r="AE4" s="8">
        <v>2028</v>
      </c>
      <c r="AF4" s="8">
        <v>2029</v>
      </c>
      <c r="AG4" s="8">
        <v>2030</v>
      </c>
      <c r="AH4" s="8">
        <v>2031</v>
      </c>
      <c r="AI4" s="8">
        <v>2032</v>
      </c>
      <c r="AJ4" s="8">
        <v>2033</v>
      </c>
      <c r="AK4" s="8">
        <v>2034</v>
      </c>
      <c r="AL4" s="8">
        <v>2035</v>
      </c>
      <c r="AM4" s="8">
        <v>2036</v>
      </c>
      <c r="AN4" s="8">
        <v>2037</v>
      </c>
      <c r="AO4" s="8">
        <v>2038</v>
      </c>
      <c r="AP4" s="8">
        <v>2039</v>
      </c>
      <c r="AQ4" s="8">
        <v>2040</v>
      </c>
      <c r="AR4" s="8">
        <v>2041</v>
      </c>
      <c r="AS4" s="8">
        <v>2042</v>
      </c>
      <c r="AT4" s="8">
        <v>2043</v>
      </c>
      <c r="AU4" s="8">
        <v>2044</v>
      </c>
      <c r="AV4" s="8">
        <v>2045</v>
      </c>
      <c r="AW4" s="8">
        <v>2046</v>
      </c>
      <c r="AX4" s="8">
        <v>2047</v>
      </c>
      <c r="AY4" s="8">
        <v>2048</v>
      </c>
      <c r="AZ4" s="8">
        <v>2049</v>
      </c>
      <c r="BA4" s="8">
        <v>2050</v>
      </c>
      <c r="BB4" s="8">
        <v>2051</v>
      </c>
      <c r="BC4" s="8">
        <v>2052</v>
      </c>
      <c r="BD4" s="8">
        <v>2053</v>
      </c>
      <c r="BE4" s="8">
        <v>2054</v>
      </c>
      <c r="BF4" s="8">
        <v>2055</v>
      </c>
      <c r="BG4" s="8">
        <v>2056</v>
      </c>
      <c r="BH4" s="8">
        <v>2057</v>
      </c>
      <c r="BI4" s="8">
        <v>2058</v>
      </c>
      <c r="BJ4" s="8">
        <v>2059</v>
      </c>
      <c r="BK4" s="8">
        <v>2060</v>
      </c>
      <c r="BL4" s="8">
        <v>2061</v>
      </c>
      <c r="BM4" s="8">
        <v>2062</v>
      </c>
      <c r="BN4" s="8">
        <v>2063</v>
      </c>
      <c r="BO4" s="8">
        <v>2064</v>
      </c>
      <c r="BP4" s="8">
        <v>2065</v>
      </c>
      <c r="BQ4" s="8">
        <v>2066</v>
      </c>
      <c r="BR4" s="8">
        <v>2067</v>
      </c>
      <c r="BS4" s="8">
        <v>2068</v>
      </c>
      <c r="BT4" s="91">
        <v>2069</v>
      </c>
      <c r="BU4" s="9">
        <v>2070</v>
      </c>
    </row>
    <row r="5" spans="1:73" ht="15" customHeight="1" x14ac:dyDescent="0.25">
      <c r="B5" s="92" t="s">
        <v>1</v>
      </c>
      <c r="C5" s="93">
        <v>60.739511626178199</v>
      </c>
      <c r="D5" s="50">
        <v>60.763321262969711</v>
      </c>
      <c r="E5" s="50">
        <v>60.763741937900242</v>
      </c>
      <c r="F5" s="50">
        <v>60.785515137037578</v>
      </c>
      <c r="G5" s="50">
        <v>60.67</v>
      </c>
      <c r="H5" s="50">
        <v>60.64</v>
      </c>
      <c r="I5" s="50">
        <v>60.56</v>
      </c>
      <c r="J5" s="50">
        <v>60.519999999999996</v>
      </c>
      <c r="K5" s="50">
        <v>60.46</v>
      </c>
      <c r="L5" s="50">
        <v>60.55</v>
      </c>
      <c r="M5" s="50">
        <v>60.51</v>
      </c>
      <c r="N5" s="50">
        <v>60.769999999999996</v>
      </c>
      <c r="O5" s="50">
        <v>61.03</v>
      </c>
      <c r="P5" s="50">
        <v>61.19</v>
      </c>
      <c r="Q5" s="50">
        <v>61.34</v>
      </c>
      <c r="R5" s="50">
        <v>61.6</v>
      </c>
      <c r="S5" s="50">
        <v>61.92</v>
      </c>
      <c r="T5" s="50">
        <v>62.08</v>
      </c>
      <c r="U5" s="50">
        <v>62.149350551927377</v>
      </c>
      <c r="V5" s="50">
        <v>62.199311579600923</v>
      </c>
      <c r="W5" s="50">
        <v>62.411580667545508</v>
      </c>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94"/>
      <c r="BL5" s="94"/>
      <c r="BM5" s="94"/>
      <c r="BN5" s="94"/>
      <c r="BO5" s="94"/>
      <c r="BP5" s="94"/>
      <c r="BQ5" s="94"/>
      <c r="BR5" s="94"/>
      <c r="BS5" s="94"/>
      <c r="BT5" s="94"/>
      <c r="BU5" s="95"/>
    </row>
    <row r="6" spans="1:73" ht="15.75" thickBot="1" x14ac:dyDescent="0.3">
      <c r="B6" s="96" t="s">
        <v>11</v>
      </c>
      <c r="C6" s="97"/>
      <c r="D6" s="56"/>
      <c r="E6" s="56"/>
      <c r="F6" s="56"/>
      <c r="G6" s="56"/>
      <c r="H6" s="56"/>
      <c r="I6" s="56"/>
      <c r="J6" s="56"/>
      <c r="K6" s="56"/>
      <c r="L6" s="56"/>
      <c r="M6" s="56"/>
      <c r="N6" s="56"/>
      <c r="O6" s="56"/>
      <c r="P6" s="56"/>
      <c r="Q6" s="56"/>
      <c r="R6" s="56"/>
      <c r="S6" s="56"/>
      <c r="T6" s="56"/>
      <c r="U6" s="56"/>
      <c r="V6" s="56"/>
      <c r="W6" s="56">
        <v>62.411580667545508</v>
      </c>
      <c r="X6" s="56">
        <v>62.553535650217626</v>
      </c>
      <c r="Y6" s="56">
        <v>62.668157522887071</v>
      </c>
      <c r="Z6" s="56">
        <v>62.758372222569122</v>
      </c>
      <c r="AA6" s="56">
        <v>62.844916568618579</v>
      </c>
      <c r="AB6" s="56">
        <v>62.930503798634639</v>
      </c>
      <c r="AC6" s="56">
        <v>62.99511094799071</v>
      </c>
      <c r="AD6" s="56">
        <v>63.084014388809265</v>
      </c>
      <c r="AE6" s="56">
        <v>63.160982066057635</v>
      </c>
      <c r="AF6" s="56">
        <v>63.229590570374633</v>
      </c>
      <c r="AG6" s="56">
        <v>63.301361491362343</v>
      </c>
      <c r="AH6" s="56">
        <v>63.376226948342307</v>
      </c>
      <c r="AI6" s="56">
        <v>63.447278123313097</v>
      </c>
      <c r="AJ6" s="56">
        <v>63.509003060728446</v>
      </c>
      <c r="AK6" s="56">
        <v>63.594439729874082</v>
      </c>
      <c r="AL6" s="56">
        <v>63.688827088666784</v>
      </c>
      <c r="AM6" s="56">
        <v>63.775878227498652</v>
      </c>
      <c r="AN6" s="56">
        <v>63.84542508798139</v>
      </c>
      <c r="AO6" s="56">
        <v>63.899078800013314</v>
      </c>
      <c r="AP6" s="56">
        <v>63.931753560822351</v>
      </c>
      <c r="AQ6" s="56">
        <v>63.942466999580404</v>
      </c>
      <c r="AR6" s="56">
        <v>63.92972780478275</v>
      </c>
      <c r="AS6" s="56">
        <v>63.908806060915509</v>
      </c>
      <c r="AT6" s="56">
        <v>63.873623396905614</v>
      </c>
      <c r="AU6" s="56">
        <v>63.842571329953486</v>
      </c>
      <c r="AV6" s="56">
        <v>63.845525973229535</v>
      </c>
      <c r="AW6" s="56">
        <v>63.857627404488753</v>
      </c>
      <c r="AX6" s="56">
        <v>63.878795890746652</v>
      </c>
      <c r="AY6" s="56">
        <v>63.901770353022705</v>
      </c>
      <c r="AZ6" s="56">
        <v>63.926069880315175</v>
      </c>
      <c r="BA6" s="56">
        <v>63.945329644389076</v>
      </c>
      <c r="BB6" s="56">
        <v>63.977557804183064</v>
      </c>
      <c r="BC6" s="56">
        <v>64.010446697248355</v>
      </c>
      <c r="BD6" s="56">
        <v>64.039541989773255</v>
      </c>
      <c r="BE6" s="56">
        <v>64.06199790985572</v>
      </c>
      <c r="BF6" s="56">
        <v>64.081786027267668</v>
      </c>
      <c r="BG6" s="56">
        <v>64.098405384404032</v>
      </c>
      <c r="BH6" s="56">
        <v>64.102354148281066</v>
      </c>
      <c r="BI6" s="56">
        <v>64.098045835018098</v>
      </c>
      <c r="BJ6" s="56">
        <v>64.08065220107575</v>
      </c>
      <c r="BK6" s="57">
        <v>64.053046770644144</v>
      </c>
      <c r="BL6" s="57">
        <v>64.012869318613056</v>
      </c>
      <c r="BM6" s="57">
        <v>63.976625783659919</v>
      </c>
      <c r="BN6" s="57">
        <v>63.961071104418231</v>
      </c>
      <c r="BO6" s="57">
        <v>63.967028403372716</v>
      </c>
      <c r="BP6" s="57">
        <v>63.970363314220592</v>
      </c>
      <c r="BQ6" s="57">
        <v>63.972679136503537</v>
      </c>
      <c r="BR6" s="57">
        <v>63.969399099827136</v>
      </c>
      <c r="BS6" s="57">
        <v>63.963465453730592</v>
      </c>
      <c r="BT6" s="57">
        <v>63.954062869315493</v>
      </c>
      <c r="BU6" s="58">
        <v>63.944660284900387</v>
      </c>
    </row>
    <row r="7" spans="1:73" s="754" customFormat="1" x14ac:dyDescent="0.25">
      <c r="B7" s="754" t="s">
        <v>2</v>
      </c>
      <c r="C7" s="754">
        <f>C5</f>
        <v>60.739511626178199</v>
      </c>
      <c r="W7" s="754">
        <f>W5</f>
        <v>62.411580667545508</v>
      </c>
      <c r="AL7" s="754">
        <f>AL6</f>
        <v>63.688827088666784</v>
      </c>
      <c r="BU7" s="754">
        <f>BU6</f>
        <v>63.944660284900387</v>
      </c>
    </row>
  </sheetData>
  <hyperlinks>
    <hyperlink ref="A2" location="SOMMAIRE!A1" display="Retour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47</vt:i4>
      </vt:variant>
    </vt:vector>
  </HeadingPairs>
  <TitlesOfParts>
    <vt:vector size="47" baseType="lpstr">
      <vt:lpstr>SOMMAIRE</vt:lpstr>
      <vt:lpstr>Fig 2.1</vt:lpstr>
      <vt:lpstr>Fig 2.2</vt:lpstr>
      <vt:lpstr>Fig 2.3</vt:lpstr>
      <vt:lpstr>Fig 2.I</vt:lpstr>
      <vt:lpstr>Fig 2.4</vt:lpstr>
      <vt:lpstr>Fig 2.5</vt:lpstr>
      <vt:lpstr>Fig 2.6</vt:lpstr>
      <vt:lpstr>Fig 2.7</vt:lpstr>
      <vt:lpstr>Fig 2.8</vt:lpstr>
      <vt:lpstr>Fig 2.9</vt:lpstr>
      <vt:lpstr>Fig 2.10</vt:lpstr>
      <vt:lpstr>Tab 2.1</vt:lpstr>
      <vt:lpstr>Fig 2.11</vt:lpstr>
      <vt:lpstr>Fig 2.12</vt:lpstr>
      <vt:lpstr>Fig 2.13</vt:lpstr>
      <vt:lpstr>Fig 2.14</vt:lpstr>
      <vt:lpstr>Fig 2.15</vt:lpstr>
      <vt:lpstr>Fig 2.16</vt:lpstr>
      <vt:lpstr>Fig 2.17</vt:lpstr>
      <vt:lpstr>Tab 2.2</vt:lpstr>
      <vt:lpstr>Tab 2.3</vt:lpstr>
      <vt:lpstr>Fig 2.18</vt:lpstr>
      <vt:lpstr>Fig 2.19</vt:lpstr>
      <vt:lpstr>Fig 2.20</vt:lpstr>
      <vt:lpstr>Fig 2.21</vt:lpstr>
      <vt:lpstr>Tab 2.4</vt:lpstr>
      <vt:lpstr>Tab 2.5</vt:lpstr>
      <vt:lpstr>Tab 2.6</vt:lpstr>
      <vt:lpstr>Tab 2.7</vt:lpstr>
      <vt:lpstr>Tab 2.8</vt:lpstr>
      <vt:lpstr>Tab 2.9</vt:lpstr>
      <vt:lpstr>Tab 2.10</vt:lpstr>
      <vt:lpstr>Tab 2.11</vt:lpstr>
      <vt:lpstr>Fig 2.22</vt:lpstr>
      <vt:lpstr>Fig 2.23</vt:lpstr>
      <vt:lpstr>Tab 2.12</vt:lpstr>
      <vt:lpstr>Fig 2.24</vt:lpstr>
      <vt:lpstr>Fig 2.25</vt:lpstr>
      <vt:lpstr>Tab 2.13</vt:lpstr>
      <vt:lpstr>Tab 2.14</vt:lpstr>
      <vt:lpstr>Tab 2.15</vt:lpstr>
      <vt:lpstr>Tab 2.16</vt:lpstr>
      <vt:lpstr>Tab 2.17</vt:lpstr>
      <vt:lpstr>Tab 2.18</vt:lpstr>
      <vt:lpstr>Tab 2.19</vt:lpstr>
      <vt:lpstr>Tab 2.20</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NORTIER-RIBORDY Frederique</dc:creator>
  <cp:lastModifiedBy>BRUN-SCHAMME Amandine</cp:lastModifiedBy>
  <dcterms:created xsi:type="dcterms:W3CDTF">2022-09-12T08:10:10Z</dcterms:created>
  <dcterms:modified xsi:type="dcterms:W3CDTF">2022-09-15T12:46:50Z</dcterms:modified>
</cp:coreProperties>
</file>