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2.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5.xml" ContentType="application/vnd.openxmlformats-officedocument.drawing+xml"/>
  <Override PartName="/xl/charts/chart18.xml" ContentType="application/vnd.openxmlformats-officedocument.drawingml.chart+xml"/>
  <Override PartName="/xl/drawings/drawing16.xml" ContentType="application/vnd.openxmlformats-officedocument.drawing+xml"/>
  <Override PartName="/xl/charts/chart19.xml" ContentType="application/vnd.openxmlformats-officedocument.drawingml.chart+xml"/>
  <Override PartName="/xl/drawings/drawing17.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8.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05" yWindow="2580" windowWidth="20730" windowHeight="11760" tabRatio="684" activeTab="3"/>
  </bookViews>
  <sheets>
    <sheet name="Fig 3.1" sheetId="2" r:id="rId1"/>
    <sheet name="Fig 3.2" sheetId="1" r:id="rId2"/>
    <sheet name="Tab 3.3" sheetId="4" r:id="rId3"/>
    <sheet name="Tab 3.4" sheetId="3" r:id="rId4"/>
    <sheet name="Fig 3.5" sheetId="10" r:id="rId5"/>
    <sheet name="Fig 3.6" sheetId="11" r:id="rId6"/>
    <sheet name="Fig 3.7" sheetId="12" r:id="rId7"/>
    <sheet name="Tab 3.8" sheetId="13" r:id="rId8"/>
    <sheet name="Fig 3.9" sheetId="14" r:id="rId9"/>
    <sheet name="Fig 3.10" sheetId="15" r:id="rId10"/>
    <sheet name="Fig 3.11" sheetId="16" r:id="rId11"/>
    <sheet name="Tab 3.12" sheetId="17" r:id="rId12"/>
    <sheet name="Fig 3.13" sheetId="5" r:id="rId13"/>
    <sheet name="Fig 3.14" sheetId="6" r:id="rId14"/>
    <sheet name="Fig 3.15" sheetId="7" r:id="rId15"/>
    <sheet name="Fig 3.16" sheetId="8" r:id="rId16"/>
    <sheet name="Fig 3.17" sheetId="9" r:id="rId17"/>
    <sheet name="Tab 3.18" sheetId="24" r:id="rId18"/>
    <sheet name="Tab 3.19" sheetId="18" r:id="rId19"/>
    <sheet name="Tab 3.20" sheetId="25" r:id="rId20"/>
    <sheet name="Tab 3.21" sheetId="20" r:id="rId21"/>
    <sheet name="Tab 3.22" sheetId="21" r:id="rId22"/>
    <sheet name="Tab 3.23" sheetId="22" r:id="rId23"/>
    <sheet name="Tab 3.24" sheetId="23"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ftn1" localSheetId="13">'Fig 3.14'!#REF!</definedName>
    <definedName name="_ftn1" localSheetId="2">'Tab 3.3'!#REF!</definedName>
    <definedName name="_ftn1" localSheetId="7">'Tab 3.8'!#REF!</definedName>
    <definedName name="_ftn2" localSheetId="13">'Fig 3.14'!#REF!</definedName>
    <definedName name="_ftn2" localSheetId="2">'Tab 3.3'!#REF!</definedName>
    <definedName name="_ftn2" localSheetId="7">'Tab 3.8'!#REF!</definedName>
    <definedName name="_ftn3" localSheetId="13">'Fig 3.14'!#REF!</definedName>
    <definedName name="_ftn3" localSheetId="2">'Tab 3.3'!#REF!</definedName>
    <definedName name="_ftn3" localSheetId="7">'Tab 3.8'!#REF!</definedName>
    <definedName name="_ftnref1" localSheetId="13">'Fig 3.14'!#REF!</definedName>
    <definedName name="_ftnref1" localSheetId="2">'Tab 3.3'!#REF!</definedName>
    <definedName name="_ftnref1" localSheetId="7">'Tab 3.8'!#REF!</definedName>
    <definedName name="_ftnref2" localSheetId="13">'Fig 3.14'!$B$11</definedName>
    <definedName name="_ftnref2" localSheetId="2">'Tab 3.3'!$B$11</definedName>
    <definedName name="_ftnref2" localSheetId="7">'Tab 3.8'!$A$9</definedName>
    <definedName name="_ftnref3" localSheetId="13">'Fig 3.14'!#REF!</definedName>
    <definedName name="_ftnref3" localSheetId="2">'Tab 3.3'!#REF!</definedName>
    <definedName name="_ftnref3" localSheetId="7">'Tab 3.8'!$C$14</definedName>
    <definedName name="Année" localSheetId="9">[1]TX!$C$8</definedName>
    <definedName name="Année" localSheetId="10">[1]TX!$C$8</definedName>
    <definedName name="Année" localSheetId="11">[2]TX!$C$8</definedName>
    <definedName name="Année" localSheetId="7">[1]TX!$C$8</definedName>
    <definedName name="Année">[3]TX!$C$8</definedName>
    <definedName name="bisous" localSheetId="0" hidden="1">{"TABL1",#N/A,TRUE,"TABLX";"TABL2",#N/A,TRUE,"TABLX"}</definedName>
    <definedName name="bisous" localSheetId="9" hidden="1">{"TABL1",#N/A,TRUE,"TABLX";"TABL2",#N/A,TRUE,"TABLX"}</definedName>
    <definedName name="bisous" localSheetId="10" hidden="1">{"TABL1",#N/A,TRUE,"TABLX";"TABL2",#N/A,TRUE,"TABLX"}</definedName>
    <definedName name="bisous" localSheetId="12" hidden="1">{"TABL1",#N/A,TRUE,"TABLX";"TABL2",#N/A,TRUE,"TABLX"}</definedName>
    <definedName name="bisous" localSheetId="13" hidden="1">{"TABL1",#N/A,TRUE,"TABLX";"TABL2",#N/A,TRUE,"TABLX"}</definedName>
    <definedName name="bisous" localSheetId="14" hidden="1">{"TABL1",#N/A,TRUE,"TABLX";"TABL2",#N/A,TRUE,"TABLX"}</definedName>
    <definedName name="bisous" localSheetId="15" hidden="1">{"TABL1",#N/A,TRUE,"TABLX";"TABL2",#N/A,TRUE,"TABLX"}</definedName>
    <definedName name="bisous" localSheetId="16" hidden="1">{"TABL1",#N/A,TRUE,"TABLX";"TABL2",#N/A,TRUE,"TABLX"}</definedName>
    <definedName name="bisous" localSheetId="17" hidden="1">{"TABL1",#N/A,TRUE,"TABLX";"TABL2",#N/A,TRUE,"TABLX"}</definedName>
    <definedName name="bisous" localSheetId="19" hidden="1">{"TABL1",#N/A,TRUE,"TABLX";"TABL2",#N/A,TRUE,"TABLX"}</definedName>
    <definedName name="bisous" localSheetId="2" hidden="1">{"TABL1",#N/A,TRUE,"TABLX";"TABL2",#N/A,TRUE,"TABLX"}</definedName>
    <definedName name="bisous" localSheetId="3" hidden="1">{"TABL1",#N/A,TRUE,"TABLX";"TABL2",#N/A,TRUE,"TABLX"}</definedName>
    <definedName name="bisous" localSheetId="7" hidden="1">{"TABL1",#N/A,TRUE,"TABLX";"TABL2",#N/A,TRUE,"TABLX"}</definedName>
    <definedName name="bisous" hidden="1">{"TABL1",#N/A,TRUE,"TABLX";"TABL2",#N/A,TRUE,"TABLX"}</definedName>
    <definedName name="euro" localSheetId="9">[4]SOMMAIRE!$C$131</definedName>
    <definedName name="euro" localSheetId="10">[4]SOMMAIRE!$C$131</definedName>
    <definedName name="euro" localSheetId="11">[5]SOMMAIRE!$C$131</definedName>
    <definedName name="euro" localSheetId="7">[4]SOMMAIRE!$C$131</definedName>
    <definedName name="euro">[6]SOMMAIRE!$C$131</definedName>
    <definedName name="wrn.Rapport." localSheetId="0" hidden="1">{"TABL1",#N/A,TRUE,"TABLX";"TABL2",#N/A,TRUE,"TABLX"}</definedName>
    <definedName name="wrn.Rapport." localSheetId="9" hidden="1">{"TABL1",#N/A,TRUE,"TABLX";"TABL2",#N/A,TRUE,"TABLX"}</definedName>
    <definedName name="wrn.Rapport." localSheetId="10" hidden="1">{"TABL1",#N/A,TRUE,"TABLX";"TABL2",#N/A,TRUE,"TABLX"}</definedName>
    <definedName name="wrn.Rapport." localSheetId="12" hidden="1">{"TABL1",#N/A,TRUE,"TABLX";"TABL2",#N/A,TRUE,"TABLX"}</definedName>
    <definedName name="wrn.Rapport." localSheetId="13" hidden="1">{"TABL1",#N/A,TRUE,"TABLX";"TABL2",#N/A,TRUE,"TABLX"}</definedName>
    <definedName name="wrn.Rapport." localSheetId="14" hidden="1">{"TABL1",#N/A,TRUE,"TABLX";"TABL2",#N/A,TRUE,"TABLX"}</definedName>
    <definedName name="wrn.Rapport." localSheetId="15" hidden="1">{"TABL1",#N/A,TRUE,"TABLX";"TABL2",#N/A,TRUE,"TABLX"}</definedName>
    <definedName name="wrn.Rapport." localSheetId="16" hidden="1">{"TABL1",#N/A,TRUE,"TABLX";"TABL2",#N/A,TRUE,"TABLX"}</definedName>
    <definedName name="wrn.Rapport." localSheetId="4" hidden="1">{"TABL1",#N/A,TRUE,"TABLX";"TABL2",#N/A,TRUE,"TABLX"}</definedName>
    <definedName name="wrn.Rapport." localSheetId="11" hidden="1">{"TABL1",#N/A,TRUE,"TABLX";"TABL2",#N/A,TRUE,"TABLX"}</definedName>
    <definedName name="wrn.Rapport." localSheetId="17" hidden="1">{"TABL1",#N/A,TRUE,"TABLX";"TABL2",#N/A,TRUE,"TABLX"}</definedName>
    <definedName name="wrn.Rapport." localSheetId="18" hidden="1">{"TABL1",#N/A,TRUE,"TABLX";"TABL2",#N/A,TRUE,"TABLX"}</definedName>
    <definedName name="wrn.Rapport." localSheetId="19" hidden="1">{"TABL1",#N/A,TRUE,"TABLX";"TABL2",#N/A,TRUE,"TABLX"}</definedName>
    <definedName name="wrn.Rapport." localSheetId="2" hidden="1">{"TABL1",#N/A,TRUE,"TABLX";"TABL2",#N/A,TRUE,"TABLX"}</definedName>
    <definedName name="wrn.Rapport." localSheetId="3" hidden="1">{"TABL1",#N/A,TRUE,"TABLX";"TABL2",#N/A,TRUE,"TABLX"}</definedName>
    <definedName name="wrn.Rapport." localSheetId="7" hidden="1">{"TABL1",#N/A,TRUE,"TABLX";"TABL2",#N/A,TRUE,"TABLX"}</definedName>
    <definedName name="wrn.Rapport." hidden="1">{"TABL1",#N/A,TRUE,"TABLX";"TABL2",#N/A,TRUE,"TABLX"}</definedName>
    <definedName name="x" hidden="1">{"TABL1",#N/A,TRUE,"TABLX";"TABL2",#N/A,TRUE,"TABLX"}</definedName>
    <definedName name="years" localSheetId="0">[7]txcot!#REF!</definedName>
    <definedName name="years" localSheetId="9">[8]txcot!#REF!</definedName>
    <definedName name="years" localSheetId="10">[8]txcot!#REF!</definedName>
    <definedName name="years" localSheetId="1">[7]txcot!#REF!</definedName>
    <definedName name="years" localSheetId="5">[7]txcot!#REF!</definedName>
    <definedName name="years" localSheetId="11">[9]txcot!#REF!</definedName>
    <definedName name="years" localSheetId="18">[7]txcot!#REF!</definedName>
    <definedName name="years" localSheetId="7">[8]txcot!#REF!</definedName>
    <definedName name="years">[7]txcot!#REF!</definedName>
  </definedNames>
  <calcPr calcId="145621"/>
</workbook>
</file>

<file path=xl/calcChain.xml><?xml version="1.0" encoding="utf-8"?>
<calcChain xmlns="http://schemas.openxmlformats.org/spreadsheetml/2006/main">
  <c r="B65" i="1" l="1"/>
  <c r="B66" i="1"/>
  <c r="B67" i="1"/>
  <c r="B68" i="1"/>
  <c r="B69" i="1"/>
  <c r="B70" i="1"/>
  <c r="B71" i="1"/>
  <c r="B72" i="1"/>
  <c r="B73" i="1"/>
  <c r="B74" i="1"/>
  <c r="B75" i="1"/>
  <c r="B76" i="1"/>
  <c r="B77" i="1"/>
  <c r="B78" i="1"/>
  <c r="B79" i="1"/>
  <c r="B80" i="1"/>
  <c r="B64" i="1"/>
  <c r="C48" i="10" l="1"/>
  <c r="C22" i="10"/>
  <c r="D42" i="8" l="1"/>
  <c r="E42" i="8"/>
  <c r="F42" i="8"/>
  <c r="G42" i="8"/>
  <c r="H42" i="8"/>
  <c r="I42" i="8"/>
  <c r="J42" i="8"/>
  <c r="K42" i="8"/>
  <c r="L42" i="8"/>
  <c r="M42" i="8"/>
  <c r="N42" i="8"/>
  <c r="O42" i="8"/>
  <c r="P42" i="8"/>
  <c r="Q42" i="8"/>
  <c r="R42" i="8"/>
  <c r="S42" i="8"/>
  <c r="T42" i="8"/>
  <c r="U42" i="8"/>
  <c r="V42" i="8"/>
  <c r="W42" i="8"/>
  <c r="D43" i="8"/>
  <c r="E43" i="8"/>
  <c r="F43" i="8"/>
  <c r="G43" i="8"/>
  <c r="H43" i="8"/>
  <c r="I43" i="8"/>
  <c r="J43" i="8"/>
  <c r="K43" i="8"/>
  <c r="L43" i="8"/>
  <c r="M43" i="8"/>
  <c r="N43" i="8"/>
  <c r="O43" i="8"/>
  <c r="P43" i="8"/>
  <c r="Q43" i="8"/>
  <c r="R43" i="8"/>
  <c r="S43" i="8"/>
  <c r="T43" i="8"/>
  <c r="U43" i="8"/>
  <c r="V43" i="8"/>
  <c r="W43" i="8"/>
  <c r="D44" i="8"/>
  <c r="E44" i="8"/>
  <c r="F44" i="8"/>
  <c r="G44" i="8"/>
  <c r="H44" i="8"/>
  <c r="I44" i="8"/>
  <c r="J44" i="8"/>
  <c r="K44" i="8"/>
  <c r="L44" i="8"/>
  <c r="M44" i="8"/>
  <c r="N44" i="8"/>
  <c r="O44" i="8"/>
  <c r="P44" i="8"/>
  <c r="Q44" i="8"/>
  <c r="R44" i="8"/>
  <c r="S44" i="8"/>
  <c r="T44" i="8"/>
  <c r="U44" i="8"/>
  <c r="V44" i="8"/>
  <c r="W44" i="8"/>
  <c r="D45" i="8"/>
  <c r="E45" i="8"/>
  <c r="F45" i="8"/>
  <c r="G45" i="8"/>
  <c r="H45" i="8"/>
  <c r="I45" i="8"/>
  <c r="J45" i="8"/>
  <c r="K45" i="8"/>
  <c r="L45" i="8"/>
  <c r="M45" i="8"/>
  <c r="N45" i="8"/>
  <c r="O45" i="8"/>
  <c r="P45" i="8"/>
  <c r="Q45" i="8"/>
  <c r="R45" i="8"/>
  <c r="S45" i="8"/>
  <c r="T45" i="8"/>
  <c r="U45" i="8"/>
  <c r="V45" i="8"/>
  <c r="W45" i="8"/>
  <c r="D46" i="8"/>
  <c r="E46" i="8"/>
  <c r="F46" i="8"/>
  <c r="G46" i="8"/>
  <c r="H46" i="8"/>
  <c r="I46" i="8"/>
  <c r="J46" i="8"/>
  <c r="K46" i="8"/>
  <c r="L46" i="8"/>
  <c r="M46" i="8"/>
  <c r="N46" i="8"/>
  <c r="O46" i="8"/>
  <c r="P46" i="8"/>
  <c r="Q46" i="8"/>
  <c r="R46" i="8"/>
  <c r="S46" i="8"/>
  <c r="T46" i="8"/>
  <c r="U46" i="8"/>
  <c r="V46" i="8"/>
  <c r="W46" i="8"/>
  <c r="D47" i="8"/>
  <c r="E47" i="8"/>
  <c r="F47" i="8"/>
  <c r="G47" i="8"/>
  <c r="H47" i="8"/>
  <c r="I47" i="8"/>
  <c r="J47" i="8"/>
  <c r="K47" i="8"/>
  <c r="L47" i="8"/>
  <c r="M47" i="8"/>
  <c r="N47" i="8"/>
  <c r="O47" i="8"/>
  <c r="P47" i="8"/>
  <c r="Q47" i="8"/>
  <c r="R47" i="8"/>
  <c r="S47" i="8"/>
  <c r="T47" i="8"/>
  <c r="U47" i="8"/>
  <c r="V47" i="8"/>
  <c r="W47" i="8"/>
  <c r="D48" i="8"/>
  <c r="E48" i="8"/>
  <c r="F48" i="8"/>
  <c r="G48" i="8"/>
  <c r="H48" i="8"/>
  <c r="I48" i="8"/>
  <c r="J48" i="8"/>
  <c r="K48" i="8"/>
  <c r="L48" i="8"/>
  <c r="M48" i="8"/>
  <c r="N48" i="8"/>
  <c r="O48" i="8"/>
  <c r="P48" i="8"/>
  <c r="Q48" i="8"/>
  <c r="R48" i="8"/>
  <c r="S48" i="8"/>
  <c r="T48" i="8"/>
  <c r="U48" i="8"/>
  <c r="V48" i="8"/>
  <c r="W48" i="8"/>
  <c r="D49" i="8"/>
  <c r="E49" i="8"/>
  <c r="F49" i="8"/>
  <c r="G49" i="8"/>
  <c r="H49" i="8"/>
  <c r="I49" i="8"/>
  <c r="J49" i="8"/>
  <c r="K49" i="8"/>
  <c r="L49" i="8"/>
  <c r="M49" i="8"/>
  <c r="N49" i="8"/>
  <c r="O49" i="8"/>
  <c r="P49" i="8"/>
  <c r="Q49" i="8"/>
  <c r="R49" i="8"/>
  <c r="S49" i="8"/>
  <c r="T49" i="8"/>
  <c r="U49" i="8"/>
  <c r="V49" i="8"/>
  <c r="W49" i="8"/>
  <c r="D50" i="8"/>
  <c r="E50" i="8"/>
  <c r="F50" i="8"/>
  <c r="G50" i="8"/>
  <c r="H50" i="8"/>
  <c r="I50" i="8"/>
  <c r="J50" i="8"/>
  <c r="K50" i="8"/>
  <c r="L50" i="8"/>
  <c r="M50" i="8"/>
  <c r="N50" i="8"/>
  <c r="O50" i="8"/>
  <c r="P50" i="8"/>
  <c r="Q50" i="8"/>
  <c r="R50" i="8"/>
  <c r="S50" i="8"/>
  <c r="T50" i="8"/>
  <c r="U50" i="8"/>
  <c r="V50" i="8"/>
  <c r="W50" i="8"/>
  <c r="D51" i="8"/>
  <c r="E51" i="8"/>
  <c r="F51" i="8"/>
  <c r="G51" i="8"/>
  <c r="H51" i="8"/>
  <c r="I51" i="8"/>
  <c r="J51" i="8"/>
  <c r="K51" i="8"/>
  <c r="L51" i="8"/>
  <c r="M51" i="8"/>
  <c r="N51" i="8"/>
  <c r="O51" i="8"/>
  <c r="P51" i="8"/>
  <c r="Q51" i="8"/>
  <c r="R51" i="8"/>
  <c r="S51" i="8"/>
  <c r="T51" i="8"/>
  <c r="U51" i="8"/>
  <c r="V51" i="8"/>
  <c r="W51" i="8"/>
  <c r="D52" i="8"/>
  <c r="E52" i="8"/>
  <c r="F52" i="8"/>
  <c r="G52" i="8"/>
  <c r="H52" i="8"/>
  <c r="I52" i="8"/>
  <c r="J52" i="8"/>
  <c r="K52" i="8"/>
  <c r="L52" i="8"/>
  <c r="M52" i="8"/>
  <c r="N52" i="8"/>
  <c r="O52" i="8"/>
  <c r="P52" i="8"/>
  <c r="Q52" i="8"/>
  <c r="R52" i="8"/>
  <c r="S52" i="8"/>
  <c r="T52" i="8"/>
  <c r="U52" i="8"/>
  <c r="V52" i="8"/>
  <c r="W52" i="8"/>
  <c r="D53" i="8"/>
  <c r="E53" i="8"/>
  <c r="F53" i="8"/>
  <c r="G53" i="8"/>
  <c r="H53" i="8"/>
  <c r="I53" i="8"/>
  <c r="J53" i="8"/>
  <c r="K53" i="8"/>
  <c r="L53" i="8"/>
  <c r="M53" i="8"/>
  <c r="N53" i="8"/>
  <c r="O53" i="8"/>
  <c r="P53" i="8"/>
  <c r="Q53" i="8"/>
  <c r="R53" i="8"/>
  <c r="S53" i="8"/>
  <c r="T53" i="8"/>
  <c r="U53" i="8"/>
  <c r="V53" i="8"/>
  <c r="W53" i="8"/>
  <c r="D54" i="8"/>
  <c r="E54" i="8"/>
  <c r="F54" i="8"/>
  <c r="G54" i="8"/>
  <c r="H54" i="8"/>
  <c r="I54" i="8"/>
  <c r="J54" i="8"/>
  <c r="K54" i="8"/>
  <c r="L54" i="8"/>
  <c r="M54" i="8"/>
  <c r="N54" i="8"/>
  <c r="O54" i="8"/>
  <c r="P54" i="8"/>
  <c r="Q54" i="8"/>
  <c r="R54" i="8"/>
  <c r="S54" i="8"/>
  <c r="T54" i="8"/>
  <c r="U54" i="8"/>
  <c r="V54" i="8"/>
  <c r="W54" i="8"/>
  <c r="D55" i="8"/>
  <c r="E55" i="8"/>
  <c r="F55" i="8"/>
  <c r="G55" i="8"/>
  <c r="H55" i="8"/>
  <c r="I55" i="8"/>
  <c r="J55" i="8"/>
  <c r="K55" i="8"/>
  <c r="L55" i="8"/>
  <c r="M55" i="8"/>
  <c r="N55" i="8"/>
  <c r="O55" i="8"/>
  <c r="P55" i="8"/>
  <c r="Q55" i="8"/>
  <c r="R55" i="8"/>
  <c r="S55" i="8"/>
  <c r="T55" i="8"/>
  <c r="U55" i="8"/>
  <c r="V55" i="8"/>
  <c r="W55" i="8"/>
  <c r="D56" i="8"/>
  <c r="E56" i="8"/>
  <c r="F56" i="8"/>
  <c r="G56" i="8"/>
  <c r="H56" i="8"/>
  <c r="I56" i="8"/>
  <c r="J56" i="8"/>
  <c r="K56" i="8"/>
  <c r="L56" i="8"/>
  <c r="M56" i="8"/>
  <c r="N56" i="8"/>
  <c r="O56" i="8"/>
  <c r="P56" i="8"/>
  <c r="Q56" i="8"/>
  <c r="R56" i="8"/>
  <c r="S56" i="8"/>
  <c r="T56" i="8"/>
  <c r="U56" i="8"/>
  <c r="V56" i="8"/>
  <c r="W56" i="8"/>
  <c r="E41" i="8"/>
  <c r="F41" i="8"/>
  <c r="G41" i="8"/>
  <c r="H41" i="8"/>
  <c r="I41" i="8"/>
  <c r="J41" i="8"/>
  <c r="K41" i="8"/>
  <c r="L41" i="8"/>
  <c r="M41" i="8"/>
  <c r="N41" i="8"/>
  <c r="O41" i="8"/>
  <c r="P41" i="8"/>
  <c r="Q41" i="8"/>
  <c r="R41" i="8"/>
  <c r="S41" i="8"/>
  <c r="T41" i="8"/>
  <c r="U41" i="8"/>
  <c r="V41" i="8"/>
  <c r="W41" i="8"/>
  <c r="D41" i="8"/>
</calcChain>
</file>

<file path=xl/sharedStrings.xml><?xml version="1.0" encoding="utf-8"?>
<sst xmlns="http://schemas.openxmlformats.org/spreadsheetml/2006/main" count="680" uniqueCount="342">
  <si>
    <t>Figure 3.2 – Structures de financement des principaux régimes de retraite en 2014</t>
  </si>
  <si>
    <t>Cotisations sociales</t>
  </si>
  <si>
    <t>ITAF et prises en charge Etat</t>
  </si>
  <si>
    <t>Compensation démographique</t>
  </si>
  <si>
    <t>Prises en charge  FSV</t>
  </si>
  <si>
    <t>Transferts entre organismes (externes)</t>
  </si>
  <si>
    <t>Subvention d'équilibre</t>
  </si>
  <si>
    <t xml:space="preserve"> Transferts entre organismes (internes)</t>
  </si>
  <si>
    <t>Produits de gestion, financiers</t>
  </si>
  <si>
    <t>RSI comp</t>
  </si>
  <si>
    <t>CNAVPL comp.</t>
  </si>
  <si>
    <t>IRCANTEC</t>
  </si>
  <si>
    <t>AGIRC</t>
  </si>
  <si>
    <t>ARRCO</t>
  </si>
  <si>
    <t>MSA non-salariés</t>
  </si>
  <si>
    <t>RSI</t>
  </si>
  <si>
    <t>CNAVPL</t>
  </si>
  <si>
    <t>Mines</t>
  </si>
  <si>
    <t>CNIEG</t>
  </si>
  <si>
    <t>RATP</t>
  </si>
  <si>
    <t>SNCF</t>
  </si>
  <si>
    <t>CNRACL</t>
  </si>
  <si>
    <t xml:space="preserve">Régime FPE </t>
  </si>
  <si>
    <t>MSA salariés</t>
  </si>
  <si>
    <t>CNAV</t>
  </si>
  <si>
    <t>Figure 3.1 – Structure de financement du système de retraite</t>
  </si>
  <si>
    <t xml:space="preserve">ITAF </t>
  </si>
  <si>
    <t>Subventions d'équilibre</t>
  </si>
  <si>
    <t>Transferts depuis organismes extérieurs</t>
  </si>
  <si>
    <t>Produits de gestion</t>
  </si>
  <si>
    <t>Fonctionnaires d'Etat</t>
  </si>
  <si>
    <t>Fonctionnaires territoriaux et hospitaliers</t>
  </si>
  <si>
    <t>Professionnels libéraux</t>
  </si>
  <si>
    <t>Artisans et commerçants</t>
  </si>
  <si>
    <t>Tous régimes</t>
  </si>
  <si>
    <t>Population</t>
  </si>
  <si>
    <t>Taux de cotisation apparent</t>
  </si>
  <si>
    <t>Masse de rémunération superbrute</t>
  </si>
  <si>
    <t>(milliards d’euros)</t>
  </si>
  <si>
    <t>Taux de cotisation normalisé à assiette de cotisation comparable</t>
  </si>
  <si>
    <t>Taux de prélèvement d’équilibre</t>
  </si>
  <si>
    <t>Taux de prélèvement d’équilibre corrigé du ratio démographique</t>
  </si>
  <si>
    <t>Salariés du secteur privé</t>
  </si>
  <si>
    <t>civils</t>
  </si>
  <si>
    <t>militaires</t>
  </si>
  <si>
    <t>Non-salariés agricoles</t>
  </si>
  <si>
    <t>23,2 % </t>
  </si>
  <si>
    <t>En milliards d'euros</t>
  </si>
  <si>
    <t>En mois de prestations</t>
  </si>
  <si>
    <t>MSA complémentaire</t>
  </si>
  <si>
    <t>RSI complémentaire</t>
  </si>
  <si>
    <t>CRPCEN</t>
  </si>
  <si>
    <t>CNBF</t>
  </si>
  <si>
    <t>CNBF complémentaire</t>
  </si>
  <si>
    <t>BDF</t>
  </si>
  <si>
    <t>-</t>
  </si>
  <si>
    <t>RAFP</t>
  </si>
  <si>
    <t>FRR</t>
  </si>
  <si>
    <t>Figure 3.13 – Taux de retraités et de nouveaux retraités par âge en 2014</t>
  </si>
  <si>
    <t>Femmes</t>
  </si>
  <si>
    <t xml:space="preserve">Femmes, nouvelles retraitées </t>
  </si>
  <si>
    <t>Hommes</t>
  </si>
  <si>
    <t>Hommes, nouveaux retraités</t>
  </si>
  <si>
    <t>Figure 3.14 – Âges à la liquidation dans les principaux régimes, moyennes par génération</t>
  </si>
  <si>
    <t>CNAV (1)</t>
  </si>
  <si>
    <t xml:space="preserve">MSA non-salariés </t>
  </si>
  <si>
    <t xml:space="preserve">RSI commerçants </t>
  </si>
  <si>
    <t>RSI artisans</t>
  </si>
  <si>
    <t>Fonction publique d’État civile (2) (3)</t>
  </si>
  <si>
    <t>Fonction publique d’État militaire (2)</t>
  </si>
  <si>
    <t>CNRACL  (1) (2) (3)</t>
  </si>
  <si>
    <t>Ensemble (résidents en France)</t>
  </si>
  <si>
    <t>Figure 3.15 – Âges moyens des nouveaux retraités à la liquidation, évolutions 2002-2014</t>
  </si>
  <si>
    <t>CNAV, ensemble</t>
  </si>
  <si>
    <t>CNAV, hors départs anticipés</t>
  </si>
  <si>
    <t>Fonction publique d'État civile (actifs)</t>
  </si>
  <si>
    <t>Fonction publique d'État civile (sédentaires)</t>
  </si>
  <si>
    <t>CNRACL (actifs)</t>
  </si>
  <si>
    <t>CNRACL (sédentaires)</t>
  </si>
  <si>
    <t>54 ans</t>
  </si>
  <si>
    <t>55 ans</t>
  </si>
  <si>
    <t>56 ans</t>
  </si>
  <si>
    <t>57 ans</t>
  </si>
  <si>
    <t>58 ans</t>
  </si>
  <si>
    <t>59 ans</t>
  </si>
  <si>
    <t>50</t>
  </si>
  <si>
    <t>51</t>
  </si>
  <si>
    <t>52</t>
  </si>
  <si>
    <t>53</t>
  </si>
  <si>
    <t>54</t>
  </si>
  <si>
    <t>55</t>
  </si>
  <si>
    <t>56</t>
  </si>
  <si>
    <t>57</t>
  </si>
  <si>
    <t>58</t>
  </si>
  <si>
    <t>59</t>
  </si>
  <si>
    <t>60</t>
  </si>
  <si>
    <t>Ensemble</t>
  </si>
  <si>
    <t>Militaires</t>
  </si>
  <si>
    <t>Fonctionnaires civils</t>
  </si>
  <si>
    <t>Autres régimes spéciaux</t>
  </si>
  <si>
    <t>Autres régimes</t>
  </si>
  <si>
    <t>Total</t>
  </si>
  <si>
    <t>Figure 3.5 – Distribution des montants bruts de pension totale fin 2012</t>
  </si>
  <si>
    <t>ensemble des retraités de droit direct</t>
  </si>
  <si>
    <t>&lt; 100</t>
  </si>
  <si>
    <t>&lt; 200</t>
  </si>
  <si>
    <t>&lt; 300</t>
  </si>
  <si>
    <t>&lt; 400</t>
  </si>
  <si>
    <t>&lt; 500</t>
  </si>
  <si>
    <t>&lt; 600</t>
  </si>
  <si>
    <t>&lt; 700</t>
  </si>
  <si>
    <t>&lt; 800</t>
  </si>
  <si>
    <t>&lt; 900</t>
  </si>
  <si>
    <t>&lt; 1000</t>
  </si>
  <si>
    <t>&lt; 1100</t>
  </si>
  <si>
    <t>&lt; 1200</t>
  </si>
  <si>
    <t>&lt; 1300</t>
  </si>
  <si>
    <t>&lt; 1400</t>
  </si>
  <si>
    <t>&lt; 1500</t>
  </si>
  <si>
    <t>&lt; 1600</t>
  </si>
  <si>
    <t>&lt; 1700</t>
  </si>
  <si>
    <t>&lt; 1800</t>
  </si>
  <si>
    <t>&lt; 1900</t>
  </si>
  <si>
    <t>&lt; 2000</t>
  </si>
  <si>
    <t>&lt; 2100</t>
  </si>
  <si>
    <t>&lt; 2200</t>
  </si>
  <si>
    <t>&lt; 2300</t>
  </si>
  <si>
    <t>&lt; 2400</t>
  </si>
  <si>
    <t>&lt; 2500</t>
  </si>
  <si>
    <t>&lt; 2600</t>
  </si>
  <si>
    <t>&lt; 2700</t>
  </si>
  <si>
    <t>&lt; 2800</t>
  </si>
  <si>
    <t>&lt; 2900</t>
  </si>
  <si>
    <t>&lt; 3000</t>
  </si>
  <si>
    <t>&lt; 3100</t>
  </si>
  <si>
    <t>&lt; 3200</t>
  </si>
  <si>
    <t>&lt; 3300</t>
  </si>
  <si>
    <t>&lt; 3400</t>
  </si>
  <si>
    <t>&lt; 3500</t>
  </si>
  <si>
    <t>&lt; 3600</t>
  </si>
  <si>
    <t>&lt; 3700</t>
  </si>
  <si>
    <t>&lt; 3800</t>
  </si>
  <si>
    <t>&lt; 3900</t>
  </si>
  <si>
    <t>&lt; 4000</t>
  </si>
  <si>
    <t>&lt; 4100</t>
  </si>
  <si>
    <t>&lt; 4200</t>
  </si>
  <si>
    <t>&lt; 4300</t>
  </si>
  <si>
    <t>&lt; 4400</t>
  </si>
  <si>
    <t>&lt; 4500</t>
  </si>
  <si>
    <t>&gt;4500</t>
  </si>
  <si>
    <t xml:space="preserve">retraités de droit direct ayant une carrière complète </t>
  </si>
  <si>
    <t>retraités de droit direct</t>
  </si>
  <si>
    <t xml:space="preserve">ayant une carrière complète </t>
  </si>
  <si>
    <t>Données complémentaires : distribution des montants bruts de pension totale fin 2012</t>
  </si>
  <si>
    <t>ensemble des retraités de droit dérivé</t>
  </si>
  <si>
    <t>Figure 3.6 – Distribution des durées validées tous régimes fin 2012</t>
  </si>
  <si>
    <t>ensemble des retraités de droit direct fin 2012</t>
  </si>
  <si>
    <t>&gt;48 ans</t>
  </si>
  <si>
    <t>ensemble des retraités de droit direct de la génération 1946</t>
  </si>
  <si>
    <t>fin 2012</t>
  </si>
  <si>
    <t>de la génération 1946</t>
  </si>
  <si>
    <t>Figure 3.7 – Décomposition du montant brut de la pension de droit direct, moyenne par génération</t>
  </si>
  <si>
    <t>Génération</t>
  </si>
  <si>
    <t>Pension effective</t>
  </si>
  <si>
    <t>Pension hors décote/surcote</t>
  </si>
  <si>
    <t>Pension pleine</t>
  </si>
  <si>
    <t>Pension pleine (hors minimum)</t>
  </si>
  <si>
    <t>Tableau 3.8 – Montant mensuel brut moyen de la pension de droit direct en 2014 par régime principal d'affiliation</t>
  </si>
  <si>
    <t>Tous retraités de droit direct</t>
  </si>
  <si>
    <t>Ensemble des retraités de droit direct d’un régime de base *</t>
  </si>
  <si>
    <t>Monopensionnés d’un régime de base</t>
  </si>
  <si>
    <t>dont anciens salariés</t>
  </si>
  <si>
    <t>Salariés du régime général</t>
  </si>
  <si>
    <t>Fonctionnaires civils d’État</t>
  </si>
  <si>
    <t>Fonctionnaires militaires d’État</t>
  </si>
  <si>
    <t xml:space="preserve">Fonctionnaires CNRACL </t>
  </si>
  <si>
    <t>Autres régimes spéciaux (1)</t>
  </si>
  <si>
    <t>dont anciens non-salariés</t>
  </si>
  <si>
    <t xml:space="preserve">RSI artisans </t>
  </si>
  <si>
    <t xml:space="preserve">Professions libérales </t>
  </si>
  <si>
    <t xml:space="preserve">Polypensionnés de régimes de base ayant un régime principal (2) </t>
  </si>
  <si>
    <t xml:space="preserve">MSA salariés </t>
  </si>
  <si>
    <t>Autres polypensionnés de régimes de base (3)</t>
  </si>
  <si>
    <t>Autres retraités de droit direct (4)</t>
  </si>
  <si>
    <t>Figure 3.9 – Distribution des taux de remplacement nets pour les salariés nés en 1946</t>
  </si>
  <si>
    <t>Taux de remplacement (en %)</t>
  </si>
  <si>
    <t>&lt; 35</t>
  </si>
  <si>
    <t>35-39</t>
  </si>
  <si>
    <t>40-44</t>
  </si>
  <si>
    <t>45-49</t>
  </si>
  <si>
    <t>50-54</t>
  </si>
  <si>
    <t>55-59</t>
  </si>
  <si>
    <t>60-64</t>
  </si>
  <si>
    <t>65-69</t>
  </si>
  <si>
    <t>70-74</t>
  </si>
  <si>
    <t>75-79</t>
  </si>
  <si>
    <t>80-84</t>
  </si>
  <si>
    <t>85-89</t>
  </si>
  <si>
    <t>90-94</t>
  </si>
  <si>
    <t>95-99</t>
  </si>
  <si>
    <t>100-104</t>
  </si>
  <si>
    <t>105-109</t>
  </si>
  <si>
    <t>&gt; 110</t>
  </si>
  <si>
    <t>Public</t>
  </si>
  <si>
    <t xml:space="preserve">Privé </t>
  </si>
  <si>
    <t xml:space="preserve"> </t>
  </si>
  <si>
    <t>Par secteur de fin de carrière</t>
  </si>
  <si>
    <t>Par sexe</t>
  </si>
  <si>
    <t>Figure 3.11 – Taux de remplacement nets médians selon le salaire de fin de carrière 
pour les salariés nés en 1946</t>
  </si>
  <si>
    <t>&lt; 1250</t>
  </si>
  <si>
    <t>&lt; 1750</t>
  </si>
  <si>
    <t>&lt; 2250</t>
  </si>
  <si>
    <t>&lt; 2750</t>
  </si>
  <si>
    <t>&lt; 3250</t>
  </si>
  <si>
    <t>&lt; 3750</t>
  </si>
  <si>
    <t>&gt; 4000</t>
  </si>
  <si>
    <t>Tableau 3.12 – Distribution des niveaux de vie des retraités, des actifs 
et de l’ensemble de la population en 2013</t>
  </si>
  <si>
    <t>Retraités</t>
  </si>
  <si>
    <t>Actifs y compris chômeurs</t>
  </si>
  <si>
    <t>Ensemble de la population</t>
  </si>
  <si>
    <t>Rapport Retraités/ Actifs</t>
  </si>
  <si>
    <t>Rapport Retraités/ Ensemble</t>
  </si>
  <si>
    <t>Décile ou centile</t>
  </si>
  <si>
    <t>(1)</t>
  </si>
  <si>
    <t>(2)</t>
  </si>
  <si>
    <t>(3)</t>
  </si>
  <si>
    <t>(1)/(2)</t>
  </si>
  <si>
    <t>(1)/(3)</t>
  </si>
  <si>
    <t>1er décile (D1)</t>
  </si>
  <si>
    <t>2ème décile (D2)</t>
  </si>
  <si>
    <t>3ème décile (D3)</t>
  </si>
  <si>
    <t>4ème décile (D4)</t>
  </si>
  <si>
    <t>Médiane (D5)</t>
  </si>
  <si>
    <t>6ème décile (D6)</t>
  </si>
  <si>
    <t>7ème décile (D7)</t>
  </si>
  <si>
    <t>8ème décile (D8)</t>
  </si>
  <si>
    <t>9ème décile (D9)</t>
  </si>
  <si>
    <t>95ème centile (P95)</t>
  </si>
  <si>
    <t>rapport interdécile (D9/D1)</t>
  </si>
  <si>
    <t>Tableau 3.19 – Part des pensions de droit direct et de réversion dans les montants de pension en 2012</t>
  </si>
  <si>
    <t xml:space="preserve">en milliards d'euros </t>
  </si>
  <si>
    <t>en % de la masse de l'ensemble des pensions de retraite</t>
  </si>
  <si>
    <t>Pensions de droit direct</t>
  </si>
  <si>
    <t>Pensions de réversion</t>
  </si>
  <si>
    <t>Majorations pour tierce personne</t>
  </si>
  <si>
    <t>Ensemble des pensions de retraite</t>
  </si>
  <si>
    <t>Tableau 3.20 – Part des dispositifs de solidarité dans les montants de pension de droit direct en 2012</t>
  </si>
  <si>
    <t>en % de la masse des pensions de droit direct</t>
  </si>
  <si>
    <t>Pensions de droit direct, y compris majorations pour trois enfants et plus</t>
  </si>
  <si>
    <t>Majorations pour trois enfants et plus [a]</t>
  </si>
  <si>
    <t>Pensions de droit direct hors majorations</t>
  </si>
  <si>
    <t>Départ anticipé pour motifs familiaux [b]</t>
  </si>
  <si>
    <t>Départ anticipé lié à la catégorie</t>
  </si>
  <si>
    <t>Pensions de droit direct hors majorations et départs anticipés</t>
  </si>
  <si>
    <t>Minima de pension</t>
  </si>
  <si>
    <t>Pension de droit direct hors majorations, minima et départs anticipés</t>
  </si>
  <si>
    <t>MDA [c]</t>
  </si>
  <si>
    <t>AVPF [d]</t>
  </si>
  <si>
    <t>Autres majorations et périodes assimilées</t>
  </si>
  <si>
    <t>Pensions de droit direct, hors dispositifs de solidarité</t>
  </si>
  <si>
    <t>Droits familiaux [a]+[b]+[c]+[d]</t>
  </si>
  <si>
    <t>Autres dispositifs de solidarité</t>
  </si>
  <si>
    <t>Ensemble des dispositifs de solidarité (sur pensions de droit direct)</t>
  </si>
  <si>
    <t>Générations</t>
  </si>
  <si>
    <t>1919-1923</t>
  </si>
  <si>
    <t>1924-1928</t>
  </si>
  <si>
    <t>1929-1933</t>
  </si>
  <si>
    <t>1934-1938</t>
  </si>
  <si>
    <t>1939-1943</t>
  </si>
  <si>
    <t xml:space="preserve">Droits familiaux </t>
  </si>
  <si>
    <t>Tableau 3.22 – Montants comparés pour les hommes et les femmes des pensions de droit direct en 2012, avec ou sans dispositifs de solidarité</t>
  </si>
  <si>
    <t>en euros par mois</t>
  </si>
  <si>
    <t>Ratio Femmes/Hommes</t>
  </si>
  <si>
    <t>montants moyens sur l'ensemble des retraités (tous âges)</t>
  </si>
  <si>
    <t>Pension de droit direct</t>
  </si>
  <si>
    <t>Majorations pour trois enfants et plus</t>
  </si>
  <si>
    <t>Pension de droit direct hors majorations</t>
  </si>
  <si>
    <t>montants moyens sur les retraités hors départs anticipés (âgés de 60 ans ou plus)</t>
  </si>
  <si>
    <t>Pension de droit direct hors majorations et minima</t>
  </si>
  <si>
    <t>MDA</t>
  </si>
  <si>
    <t>/</t>
  </si>
  <si>
    <t>AVPF</t>
  </si>
  <si>
    <t>Pension de droit direct hors droits familiaux et minima</t>
  </si>
  <si>
    <t>Pension de droit direct hors dispositifs de solidarité</t>
  </si>
  <si>
    <t>Tableau 3.23 – Montants  des pensions de droit direct en 2012, selon le bénéfice ou non des majorations de pension pour les parents de trois enfants et plus</t>
  </si>
  <si>
    <t>Moins de trois enfants [a]</t>
  </si>
  <si>
    <t>Trois enfants ou plus [b]</t>
  </si>
  <si>
    <t>[b]/[a]-1</t>
  </si>
  <si>
    <t>Pension hors majorations</t>
  </si>
  <si>
    <t>Pension avec majorations</t>
  </si>
  <si>
    <t xml:space="preserve">Tableau 3.24 – Montants des pensions de droit direct selon le nombre d'enfant et part des dispositifs de solidarité pour les femmes à la retraite en 2012
</t>
  </si>
  <si>
    <t>0 enfant</t>
  </si>
  <si>
    <t>1 enfant</t>
  </si>
  <si>
    <t>2 enfants</t>
  </si>
  <si>
    <t>3 enfants</t>
  </si>
  <si>
    <t>4 enfants</t>
  </si>
  <si>
    <t>5 enfants ou plus</t>
  </si>
  <si>
    <t>Montant moyen de la pension de droit direct, en euros par mois</t>
  </si>
  <si>
    <t>Pension hors majorations pour trois enfants et plus</t>
  </si>
  <si>
    <t>Pension avec majorations pour trois enfants et plus</t>
  </si>
  <si>
    <t>Masses versées, en % de la masse des pensions de droit direct</t>
  </si>
  <si>
    <t>Tableau 3.18 – Durées de retraite relative à l’espérance de vie par catégorie sociale, pour la génération née en 1942</t>
  </si>
  <si>
    <t>Age de liquidation</t>
  </si>
  <si>
    <t>Durée de retraite (en fonction de l'espérance de vie de la génération)</t>
  </si>
  <si>
    <t>Durée de retraite (en fonction de l'espérance de vie de la catégorie et sexe)</t>
  </si>
  <si>
    <t xml:space="preserve">Agriculteurs </t>
  </si>
  <si>
    <t xml:space="preserve">Artisans, commerçants, chefs d'entreprise </t>
  </si>
  <si>
    <t xml:space="preserve">Cadres et professions intellectuelles supérieures </t>
  </si>
  <si>
    <t>dont : salariés secteur privé</t>
  </si>
  <si>
    <t>dont : fonction publique civile</t>
  </si>
  <si>
    <t xml:space="preserve">Professions intermédiaires </t>
  </si>
  <si>
    <t xml:space="preserve">Employés </t>
  </si>
  <si>
    <t xml:space="preserve">Ouvriers </t>
  </si>
  <si>
    <t>ns</t>
  </si>
  <si>
    <t xml:space="preserve">Ensemble </t>
  </si>
  <si>
    <t>Données complémentaires : tableau incluant les durées de retraites en années</t>
  </si>
  <si>
    <t>Durée de retraite en années (espérance de vie de la génération)</t>
  </si>
  <si>
    <t>Durée de retraite (en % de l'espérance de vie de la génération)</t>
  </si>
  <si>
    <t>Durée de retraite en années (espérance de vie par catégorie)</t>
  </si>
  <si>
    <t>Durée de retraite (en % de l'espérance de vie de la catégorie)</t>
  </si>
  <si>
    <t>Besoin de financement</t>
  </si>
  <si>
    <t>Pour mémoire : total en milliards d'euros</t>
  </si>
  <si>
    <t>Réserves</t>
  </si>
  <si>
    <t>Provisions</t>
  </si>
  <si>
    <t>CAVP</t>
  </si>
  <si>
    <t>CNAVPL complémentaire hors CAVP</t>
  </si>
  <si>
    <t>Tableau 3.4 – Taux de cotisation harmonisés et taux de prélèvement d’équilibre en 2013</t>
  </si>
  <si>
    <t>Tableau 3.3 – Montants des réserves financières et des provisions au sein du système de retraite au 31 décembre 2014</t>
  </si>
  <si>
    <t>NSA comp</t>
  </si>
  <si>
    <t>NSA base</t>
  </si>
  <si>
    <t>Figure 3.10 – Taux de remplacement net médian après une carrière complète par génération</t>
  </si>
  <si>
    <t>Figure 3.16 – Taux de retraités aux âges inférieurs à 60 ans</t>
  </si>
  <si>
    <t xml:space="preserve">Figure 3.17 – Taux de retraités par âge jusqu’à 60 ans selon le type de régime au 31 décembre 2014
</t>
  </si>
  <si>
    <t>Tableau 3.21 – Part des dispositifs de solidarité dans les montants de pension de droit direct par génération (en %)</t>
  </si>
  <si>
    <t>Retraités de droit direct
à carrière complète (5)</t>
  </si>
  <si>
    <t>A</t>
  </si>
  <si>
    <t>B</t>
  </si>
  <si>
    <t>C</t>
  </si>
  <si>
    <t>D</t>
  </si>
  <si>
    <t>E</t>
  </si>
  <si>
    <t>F</t>
  </si>
  <si>
    <t>Taux de prélèvement d’équilibre corrigé du "ratio démographique corrigé"</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</si>
</sst>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General_)"/>
    <numFmt numFmtId="165" formatCode="&quot;£&quot;#,##0.00;\-&quot;£&quot;#,##0.00"/>
    <numFmt numFmtId="166" formatCode="#,##0.0"/>
    <numFmt numFmtId="167" formatCode="#,##0.000"/>
    <numFmt numFmtId="168" formatCode="#,##0.00%;[Red]\(#,##0.00%\)"/>
    <numFmt numFmtId="169" formatCode="&quot;$&quot;#,##0\ ;\(&quot;$&quot;#,##0\)"/>
    <numFmt numFmtId="170" formatCode="mmmm\ d\,\ yyyy"/>
    <numFmt numFmtId="171" formatCode="0.0"/>
    <numFmt numFmtId="172" formatCode="0&quot; F&quot;\ ;\(0&quot; F&quot;\)"/>
    <numFmt numFmtId="173" formatCode="0_)"/>
    <numFmt numFmtId="174" formatCode="&quot;$&quot;#,##0_);\(&quot;$&quot;#,##0.0\)"/>
    <numFmt numFmtId="175" formatCode="_-* #,##0.00\ _F_-;\-* #,##0.00\ _F_-;_-* &quot;-&quot;??\ _F_-;_-@_-"/>
    <numFmt numFmtId="176" formatCode="#,##0\ &quot;F&quot;;\-#,##0\ &quot;F&quot;"/>
    <numFmt numFmtId="177" formatCode="0.00_)"/>
    <numFmt numFmtId="178" formatCode="0.000%"/>
    <numFmt numFmtId="179" formatCode="0.0%"/>
    <numFmt numFmtId="180" formatCode="_-* #,##0\ _€_-;\-* #,##0\ _€_-;_-* &quot;-&quot;??\ _€_-;_-@_-"/>
    <numFmt numFmtId="181" formatCode="#,##0&quot;       &quot;"/>
    <numFmt numFmtId="182" formatCode="#,##0.0_ ;\-#,##0.0\ "/>
  </numFmts>
  <fonts count="84">
    <font>
      <sz val="11"/>
      <color theme="1"/>
      <name val="Calibri"/>
      <family val="2"/>
      <scheme val="minor"/>
    </font>
    <font>
      <sz val="11"/>
      <color theme="1"/>
      <name val="Calibri"/>
      <family val="2"/>
      <scheme val="minor"/>
    </font>
    <font>
      <b/>
      <sz val="12"/>
      <name val="Times New Roman"/>
      <family val="1"/>
    </font>
    <font>
      <sz val="11"/>
      <name val="Times New Roman"/>
      <family val="1"/>
    </font>
    <font>
      <sz val="11"/>
      <color rgb="FFFF0000"/>
      <name val="Times New Roman"/>
      <family val="1"/>
    </font>
    <font>
      <b/>
      <sz val="11"/>
      <name val="Times New Roman"/>
      <family val="1"/>
    </font>
    <font>
      <sz val="10"/>
      <name val="Times New Roman"/>
      <family val="1"/>
    </font>
    <font>
      <b/>
      <sz val="10"/>
      <name val="Times New Roman"/>
      <family val="1"/>
    </font>
    <font>
      <sz val="10"/>
      <color indexed="8"/>
      <name val="Arial"/>
      <family val="2"/>
    </font>
    <font>
      <sz val="10"/>
      <color indexed="9"/>
      <name val="Arial"/>
      <family val="2"/>
    </font>
    <font>
      <i/>
      <sz val="10"/>
      <name val="Times New Roman"/>
      <family val="1"/>
    </font>
    <font>
      <sz val="10"/>
      <color indexed="20"/>
      <name val="Arial"/>
      <family val="2"/>
    </font>
    <font>
      <sz val="9"/>
      <color indexed="9"/>
      <name val="Times"/>
      <family val="1"/>
    </font>
    <font>
      <b/>
      <sz val="10"/>
      <color indexed="52"/>
      <name val="Arial"/>
      <family val="2"/>
    </font>
    <font>
      <sz val="8"/>
      <name val="Arial"/>
      <family val="2"/>
    </font>
    <font>
      <b/>
      <sz val="10"/>
      <color indexed="9"/>
      <name val="Arial"/>
      <family val="2"/>
    </font>
    <font>
      <b/>
      <sz val="8"/>
      <color indexed="12"/>
      <name val="Arial"/>
      <family val="2"/>
    </font>
    <font>
      <sz val="10"/>
      <name val="Arial"/>
      <family val="2"/>
    </font>
    <font>
      <sz val="9"/>
      <color indexed="8"/>
      <name val="Times"/>
      <family val="1"/>
    </font>
    <font>
      <sz val="9"/>
      <name val="Times"/>
      <family val="1"/>
    </font>
    <font>
      <sz val="9"/>
      <name val="Times New Roman"/>
      <family val="1"/>
    </font>
    <font>
      <sz val="12"/>
      <color indexed="24"/>
      <name val="Times New Roman"/>
      <family val="1"/>
    </font>
    <font>
      <b/>
      <sz val="18"/>
      <name val="Arial"/>
      <family val="2"/>
    </font>
    <font>
      <b/>
      <sz val="12"/>
      <name val="Arial"/>
      <family val="2"/>
    </font>
    <font>
      <i/>
      <sz val="10"/>
      <color indexed="23"/>
      <name val="Arial"/>
      <family val="2"/>
    </font>
    <font>
      <sz val="8"/>
      <name val="Helv"/>
    </font>
    <font>
      <sz val="10"/>
      <color indexed="17"/>
      <name val="Arial"/>
      <family val="2"/>
    </font>
    <font>
      <b/>
      <sz val="12"/>
      <name val="Helvetica"/>
      <family val="2"/>
    </font>
    <font>
      <b/>
      <sz val="15"/>
      <color indexed="56"/>
      <name val="Arial"/>
      <family val="2"/>
    </font>
    <font>
      <b/>
      <sz val="13"/>
      <color indexed="56"/>
      <name val="Arial"/>
      <family val="2"/>
    </font>
    <font>
      <b/>
      <sz val="11"/>
      <color indexed="56"/>
      <name val="Arial"/>
      <family val="2"/>
    </font>
    <font>
      <sz val="10"/>
      <color indexed="62"/>
      <name val="Arial"/>
      <family val="2"/>
    </font>
    <font>
      <u/>
      <sz val="10"/>
      <color indexed="12"/>
      <name val="Arial"/>
      <family val="2"/>
    </font>
    <font>
      <sz val="10"/>
      <color indexed="52"/>
      <name val="Arial"/>
      <family val="2"/>
    </font>
    <font>
      <sz val="10"/>
      <name val="Geneva"/>
      <family val="2"/>
    </font>
    <font>
      <sz val="10"/>
      <name val="MS Sans Serif"/>
      <family val="2"/>
    </font>
    <font>
      <sz val="11"/>
      <color indexed="8"/>
      <name val="Calibri"/>
      <family val="2"/>
    </font>
    <font>
      <sz val="10"/>
      <color indexed="60"/>
      <name val="Arial"/>
      <family val="2"/>
    </font>
    <font>
      <b/>
      <i/>
      <sz val="16"/>
      <name val="Helv"/>
    </font>
    <font>
      <sz val="10"/>
      <color indexed="8"/>
      <name val="Times"/>
      <family val="1"/>
    </font>
    <font>
      <sz val="9"/>
      <name val="Arial"/>
      <family val="2"/>
    </font>
    <font>
      <b/>
      <sz val="10"/>
      <color indexed="63"/>
      <name val="Arial"/>
      <family val="2"/>
    </font>
    <font>
      <sz val="9"/>
      <name val="Helvetica"/>
      <family val="2"/>
    </font>
    <font>
      <i/>
      <sz val="8"/>
      <name val="Tms Rmn"/>
    </font>
    <font>
      <b/>
      <sz val="18"/>
      <color indexed="56"/>
      <name val="Cambria"/>
      <family val="2"/>
    </font>
    <font>
      <b/>
      <i/>
      <sz val="9"/>
      <name val="Helvetica"/>
      <family val="2"/>
    </font>
    <font>
      <sz val="10"/>
      <color indexed="10"/>
      <name val="Arial"/>
      <family val="2"/>
    </font>
    <font>
      <b/>
      <sz val="12"/>
      <color theme="1"/>
      <name val="Times New Roman"/>
      <family val="1"/>
    </font>
    <font>
      <b/>
      <i/>
      <sz val="12"/>
      <color theme="1"/>
      <name val="Times New Roman"/>
      <family val="1"/>
    </font>
    <font>
      <i/>
      <sz val="12"/>
      <color theme="1"/>
      <name val="Times New Roman"/>
      <family val="1"/>
    </font>
    <font>
      <sz val="12"/>
      <color theme="1"/>
      <name val="Times New Roman"/>
      <family val="1"/>
    </font>
    <font>
      <sz val="11"/>
      <color rgb="FFFF0000"/>
      <name val="Calibri"/>
      <family val="2"/>
      <scheme val="minor"/>
    </font>
    <font>
      <i/>
      <sz val="10"/>
      <color rgb="FFFF0000"/>
      <name val="Times New Roman"/>
      <family val="1"/>
    </font>
    <font>
      <sz val="11"/>
      <name val="Calibri"/>
      <family val="2"/>
      <scheme val="minor"/>
    </font>
    <font>
      <sz val="12"/>
      <name val="Calibri"/>
      <family val="2"/>
      <scheme val="minor"/>
    </font>
    <font>
      <b/>
      <sz val="8"/>
      <name val="Arial"/>
      <family val="2"/>
    </font>
    <font>
      <b/>
      <sz val="11"/>
      <color rgb="FFFF0000"/>
      <name val="Times New Roman"/>
      <family val="1"/>
    </font>
    <font>
      <sz val="11"/>
      <color theme="1"/>
      <name val="Times New Roman"/>
      <family val="1"/>
    </font>
    <font>
      <b/>
      <sz val="11"/>
      <color theme="1"/>
      <name val="Times New Roman"/>
      <family val="1"/>
    </font>
    <font>
      <sz val="11"/>
      <color theme="1"/>
      <name val="Calibri"/>
      <family val="2"/>
    </font>
    <font>
      <sz val="12"/>
      <name val="Times New Roman"/>
      <family val="1"/>
    </font>
    <font>
      <b/>
      <sz val="11"/>
      <color theme="1"/>
      <name val="Calibri"/>
      <family val="2"/>
    </font>
    <font>
      <sz val="12"/>
      <color rgb="FFFF0000"/>
      <name val="Times New Roman"/>
      <family val="1"/>
    </font>
    <font>
      <sz val="8"/>
      <name val="Times New Roman"/>
      <family val="1"/>
    </font>
    <font>
      <b/>
      <sz val="12"/>
      <color rgb="FFFF0000"/>
      <name val="Times New Roman"/>
      <family val="1"/>
    </font>
    <font>
      <b/>
      <sz val="8"/>
      <name val="Times New Roman"/>
      <family val="1"/>
    </font>
    <font>
      <b/>
      <sz val="10"/>
      <color rgb="FFFF0000"/>
      <name val="Times New Roman"/>
      <family val="1"/>
    </font>
    <font>
      <sz val="10"/>
      <color rgb="FFFF0000"/>
      <name val="Times New Roman"/>
      <family val="1"/>
    </font>
    <font>
      <b/>
      <i/>
      <sz val="11"/>
      <name val="Times New Roman"/>
      <family val="1"/>
    </font>
    <font>
      <i/>
      <sz val="11"/>
      <color rgb="FFFF0000"/>
      <name val="Times New Roman"/>
      <family val="1"/>
    </font>
    <font>
      <i/>
      <sz val="11"/>
      <name val="Times New Roman"/>
      <family val="1"/>
    </font>
    <font>
      <b/>
      <i/>
      <sz val="12"/>
      <name val="Times New Roman"/>
      <family val="1"/>
    </font>
    <font>
      <i/>
      <sz val="12"/>
      <color rgb="FFFF0000"/>
      <name val="Times New Roman"/>
      <family val="1"/>
    </font>
    <font>
      <i/>
      <sz val="12"/>
      <name val="Times New Roman"/>
      <family val="1"/>
    </font>
    <font>
      <b/>
      <sz val="14"/>
      <name val="Times New Roman"/>
      <family val="1"/>
    </font>
    <font>
      <sz val="10.5"/>
      <name val="Times New Roman"/>
      <family val="1"/>
    </font>
    <font>
      <sz val="11"/>
      <color theme="0"/>
      <name val="Times New Roman"/>
      <family val="1"/>
    </font>
    <font>
      <i/>
      <sz val="14"/>
      <color theme="1"/>
      <name val="Times New Roman"/>
      <family val="1"/>
    </font>
    <font>
      <b/>
      <sz val="14"/>
      <color theme="1"/>
      <name val="Times New Roman"/>
      <family val="1"/>
    </font>
    <font>
      <b/>
      <i/>
      <sz val="14"/>
      <color theme="1"/>
      <name val="Times New Roman"/>
      <family val="1"/>
    </font>
    <font>
      <sz val="17"/>
      <color theme="1"/>
      <name val="Times New Roman"/>
      <family val="1"/>
    </font>
    <font>
      <i/>
      <sz val="17"/>
      <color theme="1"/>
      <name val="Times New Roman"/>
      <family val="1"/>
    </font>
    <font>
      <sz val="17"/>
      <color theme="1"/>
      <name val="Calibri"/>
      <family val="2"/>
      <scheme val="minor"/>
    </font>
    <font>
      <b/>
      <sz val="15"/>
      <color theme="1"/>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rgb="FFD9D9D9"/>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80">
    <border>
      <left/>
      <right/>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dotted">
        <color auto="1"/>
      </bottom>
      <diagonal/>
    </border>
    <border>
      <left style="medium">
        <color auto="1"/>
      </left>
      <right/>
      <top style="dotted">
        <color indexed="64"/>
      </top>
      <bottom style="dotted">
        <color indexed="64"/>
      </bottom>
      <diagonal/>
    </border>
    <border>
      <left style="medium">
        <color auto="1"/>
      </left>
      <right style="medium">
        <color auto="1"/>
      </right>
      <top style="hair">
        <color auto="1"/>
      </top>
      <bottom style="hair">
        <color auto="1"/>
      </bottom>
      <diagonal/>
    </border>
    <border>
      <left style="medium">
        <color auto="1"/>
      </left>
      <right style="medium">
        <color auto="1"/>
      </right>
      <top style="dotted">
        <color indexed="64"/>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dotted">
        <color indexed="64"/>
      </top>
      <bottom style="dotted">
        <color indexed="64"/>
      </bottom>
      <diagonal/>
    </border>
    <border>
      <left style="medium">
        <color auto="1"/>
      </left>
      <right style="medium">
        <color auto="1"/>
      </right>
      <top style="hair">
        <color auto="1"/>
      </top>
      <bottom style="medium">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style="medium">
        <color indexed="64"/>
      </top>
      <bottom style="medium">
        <color indexed="64"/>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18"/>
      </right>
      <top/>
      <bottom/>
      <diagonal/>
    </border>
    <border>
      <left style="dotted">
        <color auto="1"/>
      </left>
      <right style="dotted">
        <color auto="1"/>
      </right>
      <top style="medium">
        <color auto="1"/>
      </top>
      <bottom style="medium">
        <color auto="1"/>
      </bottom>
      <diagonal/>
    </border>
    <border>
      <left style="dotted">
        <color auto="1"/>
      </left>
      <right/>
      <top style="medium">
        <color auto="1"/>
      </top>
      <bottom style="medium">
        <color auto="1"/>
      </bottom>
      <diagonal/>
    </border>
    <border>
      <left/>
      <right style="medium">
        <color auto="1"/>
      </right>
      <top style="medium">
        <color auto="1"/>
      </top>
      <bottom/>
      <diagonal/>
    </border>
    <border>
      <left style="dotted">
        <color indexed="64"/>
      </left>
      <right style="dotted">
        <color indexed="64"/>
      </right>
      <top style="medium">
        <color auto="1"/>
      </top>
      <bottom style="dotted">
        <color indexed="64"/>
      </bottom>
      <diagonal/>
    </border>
    <border>
      <left style="dotted">
        <color indexed="64"/>
      </left>
      <right/>
      <top style="medium">
        <color auto="1"/>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auto="1"/>
      </left>
      <right/>
      <top style="dotted">
        <color auto="1"/>
      </top>
      <bottom style="medium">
        <color auto="1"/>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style="medium">
        <color auto="1"/>
      </right>
      <top/>
      <bottom style="dotted">
        <color auto="1"/>
      </bottom>
      <diagonal/>
    </border>
    <border>
      <left style="medium">
        <color auto="1"/>
      </left>
      <right style="medium">
        <color auto="1"/>
      </right>
      <top style="dotted">
        <color auto="1"/>
      </top>
      <bottom/>
      <diagonal/>
    </border>
    <border>
      <left style="medium">
        <color indexed="64"/>
      </left>
      <right style="medium">
        <color indexed="64"/>
      </right>
      <top/>
      <bottom/>
      <diagonal/>
    </border>
    <border>
      <left style="medium">
        <color auto="1"/>
      </left>
      <right style="dotted">
        <color auto="1"/>
      </right>
      <top style="medium">
        <color auto="1"/>
      </top>
      <bottom style="medium">
        <color auto="1"/>
      </bottom>
      <diagonal/>
    </border>
    <border>
      <left style="dotted">
        <color auto="1"/>
      </left>
      <right style="medium">
        <color indexed="64"/>
      </right>
      <top style="medium">
        <color indexed="64"/>
      </top>
      <bottom style="medium">
        <color auto="1"/>
      </bottom>
      <diagonal/>
    </border>
    <border>
      <left style="medium">
        <color auto="1"/>
      </left>
      <right style="dotted">
        <color indexed="64"/>
      </right>
      <top style="medium">
        <color indexed="64"/>
      </top>
      <bottom style="dotted">
        <color indexed="64"/>
      </bottom>
      <diagonal/>
    </border>
    <border>
      <left/>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top/>
      <bottom/>
      <diagonal/>
    </border>
    <border>
      <left style="dotted">
        <color auto="1"/>
      </left>
      <right style="medium">
        <color auto="1"/>
      </right>
      <top style="dotted">
        <color auto="1"/>
      </top>
      <bottom style="medium">
        <color auto="1"/>
      </bottom>
      <diagonal/>
    </border>
    <border>
      <left style="medium">
        <color auto="1"/>
      </left>
      <right style="dotted">
        <color indexed="64"/>
      </right>
      <top style="dotted">
        <color indexed="64"/>
      </top>
      <bottom style="medium">
        <color indexed="64"/>
      </bottom>
      <diagonal/>
    </border>
    <border>
      <left style="medium">
        <color auto="1"/>
      </left>
      <right style="medium">
        <color indexed="64"/>
      </right>
      <top style="mediumDashed">
        <color auto="1"/>
      </top>
      <bottom style="medium">
        <color auto="1"/>
      </bottom>
      <diagonal/>
    </border>
    <border>
      <left style="medium">
        <color auto="1"/>
      </left>
      <right/>
      <top style="medium">
        <color auto="1"/>
      </top>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medium">
        <color auto="1"/>
      </right>
      <top style="medium">
        <color auto="1"/>
      </top>
      <bottom style="dashed">
        <color auto="1"/>
      </bottom>
      <diagonal/>
    </border>
    <border>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medium">
        <color auto="1"/>
      </right>
      <top style="dashed">
        <color auto="1"/>
      </top>
      <bottom style="dashed">
        <color auto="1"/>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dotted">
        <color indexed="64"/>
      </left>
      <right/>
      <top style="dotted">
        <color indexed="8"/>
      </top>
      <bottom style="dotted">
        <color indexed="8"/>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dotted">
        <color indexed="64"/>
      </left>
      <right/>
      <top style="dotted">
        <color indexed="8"/>
      </top>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dotted">
        <color indexed="64"/>
      </left>
      <right/>
      <top style="medium">
        <color indexed="8"/>
      </top>
      <bottom style="dotted">
        <color indexed="8"/>
      </bottom>
      <diagonal/>
    </border>
    <border>
      <left style="dotted">
        <color auto="1"/>
      </left>
      <right style="dotted">
        <color auto="1"/>
      </right>
      <top/>
      <bottom style="dotted">
        <color auto="1"/>
      </bottom>
      <diagonal/>
    </border>
    <border>
      <left style="dotted">
        <color auto="1"/>
      </left>
      <right style="dotted">
        <color auto="1"/>
      </right>
      <top style="medium">
        <color indexed="64"/>
      </top>
      <bottom style="dotted">
        <color auto="1"/>
      </bottom>
      <diagonal/>
    </border>
    <border>
      <left style="dotted">
        <color auto="1"/>
      </left>
      <right style="medium">
        <color indexed="64"/>
      </right>
      <top style="medium">
        <color indexed="64"/>
      </top>
      <bottom style="dotted">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style="dotted">
        <color indexed="8"/>
      </left>
      <right style="dotted">
        <color indexed="8"/>
      </right>
      <top style="medium">
        <color indexed="64"/>
      </top>
      <bottom/>
      <diagonal/>
    </border>
    <border>
      <left style="dotted">
        <color indexed="8"/>
      </left>
      <right style="medium">
        <color indexed="64"/>
      </right>
      <top style="medium">
        <color indexed="64"/>
      </top>
      <bottom/>
      <diagonal/>
    </border>
    <border>
      <left style="medium">
        <color indexed="64"/>
      </left>
      <right/>
      <top style="medium">
        <color indexed="8"/>
      </top>
      <bottom style="medium">
        <color indexed="8"/>
      </bottom>
      <diagonal/>
    </border>
    <border>
      <left style="dotted">
        <color indexed="64"/>
      </left>
      <right style="dotted">
        <color indexed="64"/>
      </right>
      <top style="medium">
        <color auto="1"/>
      </top>
      <bottom style="dotted">
        <color indexed="64"/>
      </bottom>
      <diagonal/>
    </border>
    <border>
      <left style="dotted">
        <color indexed="64"/>
      </left>
      <right style="medium">
        <color indexed="64"/>
      </right>
      <top style="medium">
        <color auto="1"/>
      </top>
      <bottom style="dotted">
        <color indexed="64"/>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dotted">
        <color indexed="64"/>
      </left>
      <right/>
      <top style="dotted">
        <color indexed="8"/>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diagonal/>
    </border>
    <border>
      <left style="medium">
        <color auto="1"/>
      </left>
      <right style="medium">
        <color auto="1"/>
      </right>
      <top style="medium">
        <color auto="1"/>
      </top>
      <bottom style="dotted">
        <color auto="1"/>
      </bottom>
      <diagonal/>
    </border>
    <border>
      <left/>
      <right style="medium">
        <color indexed="64"/>
      </right>
      <top style="medium">
        <color indexed="64"/>
      </top>
      <bottom style="dotted">
        <color indexed="64"/>
      </bottom>
      <diagonal/>
    </border>
    <border>
      <left style="medium">
        <color auto="1"/>
      </left>
      <right style="dotted">
        <color auto="1"/>
      </right>
      <top/>
      <bottom/>
      <diagonal/>
    </border>
    <border>
      <left/>
      <right style="medium">
        <color indexed="64"/>
      </right>
      <top style="dotted">
        <color indexed="64"/>
      </top>
      <bottom style="dotted">
        <color indexed="64"/>
      </bottom>
      <diagonal/>
    </border>
    <border>
      <left style="medium">
        <color indexed="64"/>
      </left>
      <right style="dotted">
        <color indexed="64"/>
      </right>
      <top/>
      <bottom style="thin">
        <color rgb="FF000000"/>
      </bottom>
      <diagonal/>
    </border>
    <border>
      <left style="dotted">
        <color indexed="64"/>
      </left>
      <right style="medium">
        <color auto="1"/>
      </right>
      <top style="dotted">
        <color indexed="64"/>
      </top>
      <bottom style="thin">
        <color indexed="64"/>
      </bottom>
      <diagonal/>
    </border>
    <border>
      <left style="medium">
        <color auto="1"/>
      </left>
      <right style="medium">
        <color auto="1"/>
      </right>
      <top style="dotted">
        <color indexed="64"/>
      </top>
      <bottom style="thin">
        <color indexed="64"/>
      </bottom>
      <diagonal/>
    </border>
    <border>
      <left style="medium">
        <color indexed="64"/>
      </left>
      <right style="dotted">
        <color indexed="64"/>
      </right>
      <top style="thin">
        <color rgb="FF000000"/>
      </top>
      <bottom/>
      <diagonal/>
    </border>
    <border>
      <left style="dotted">
        <color auto="1"/>
      </left>
      <right style="medium">
        <color indexed="64"/>
      </right>
      <top/>
      <bottom style="dotted">
        <color auto="1"/>
      </bottom>
      <diagonal/>
    </border>
    <border>
      <left style="medium">
        <color auto="1"/>
      </left>
      <right style="medium">
        <color auto="1"/>
      </right>
      <top style="thin">
        <color indexed="64"/>
      </top>
      <bottom style="dotted">
        <color indexed="64"/>
      </bottom>
      <diagonal/>
    </border>
    <border>
      <left/>
      <right style="medium">
        <color auto="1"/>
      </right>
      <top style="thin">
        <color indexed="64"/>
      </top>
      <bottom style="dotted">
        <color indexed="64"/>
      </bottom>
      <diagonal/>
    </border>
    <border>
      <left style="dotted">
        <color indexed="64"/>
      </left>
      <right style="medium">
        <color indexed="64"/>
      </right>
      <top style="dotted">
        <color indexed="64"/>
      </top>
      <bottom/>
      <diagonal/>
    </border>
    <border>
      <left style="dotted">
        <color indexed="64"/>
      </left>
      <right style="medium">
        <color auto="1"/>
      </right>
      <top style="thin">
        <color indexed="64"/>
      </top>
      <bottom style="dotted">
        <color indexed="64"/>
      </bottom>
      <diagonal/>
    </border>
    <border>
      <left/>
      <right style="medium">
        <color indexed="64"/>
      </right>
      <top/>
      <bottom style="dotted">
        <color auto="1"/>
      </bottom>
      <diagonal/>
    </border>
    <border>
      <left style="medium">
        <color auto="1"/>
      </left>
      <right style="dotted">
        <color auto="1"/>
      </right>
      <top/>
      <bottom style="medium">
        <color auto="1"/>
      </bottom>
      <diagonal/>
    </border>
    <border>
      <left/>
      <right style="medium">
        <color indexed="64"/>
      </right>
      <top/>
      <bottom style="medium">
        <color indexed="64"/>
      </bottom>
      <diagonal/>
    </border>
    <border>
      <left style="medium">
        <color auto="1"/>
      </left>
      <right style="medium">
        <color auto="1"/>
      </right>
      <top/>
      <bottom style="medium">
        <color indexed="64"/>
      </bottom>
      <diagonal/>
    </border>
    <border>
      <left style="medium">
        <color auto="1"/>
      </left>
      <right style="dotted">
        <color auto="1"/>
      </right>
      <top style="medium">
        <color auto="1"/>
      </top>
      <bottom style="medium">
        <color auto="1"/>
      </bottom>
      <diagonal/>
    </border>
    <border>
      <left style="medium">
        <color auto="1"/>
      </left>
      <right/>
      <top style="medium">
        <color indexed="64"/>
      </top>
      <bottom style="dotted">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auto="1"/>
      </right>
      <top style="medium">
        <color indexed="64"/>
      </top>
      <bottom/>
      <diagonal/>
    </border>
    <border>
      <left style="medium">
        <color auto="1"/>
      </left>
      <right/>
      <top style="dotted">
        <color indexed="64"/>
      </top>
      <bottom style="medium">
        <color indexed="64"/>
      </bottom>
      <diagonal/>
    </border>
    <border>
      <left style="dotted">
        <color auto="1"/>
      </left>
      <right style="dotted">
        <color auto="1"/>
      </right>
      <top/>
      <bottom style="medium">
        <color indexed="64"/>
      </bottom>
      <diagonal/>
    </border>
    <border>
      <left style="dotted">
        <color indexed="64"/>
      </left>
      <right style="medium">
        <color auto="1"/>
      </right>
      <top/>
      <bottom style="medium">
        <color indexed="64"/>
      </bottom>
      <diagonal/>
    </border>
    <border>
      <left style="medium">
        <color auto="1"/>
      </left>
      <right/>
      <top style="medium">
        <color auto="1"/>
      </top>
      <bottom style="medium">
        <color auto="1"/>
      </bottom>
      <diagonal/>
    </border>
    <border>
      <left style="medium">
        <color auto="1"/>
      </left>
      <right/>
      <top/>
      <bottom style="dotted">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auto="1"/>
      </left>
      <right/>
      <top style="dotted">
        <color indexed="64"/>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auto="1"/>
      </left>
      <right/>
      <top/>
      <bottom style="medium">
        <color indexed="64"/>
      </bottom>
      <diagonal/>
    </border>
    <border>
      <left style="dotted">
        <color indexed="64"/>
      </left>
      <right style="thin">
        <color indexed="64"/>
      </right>
      <top style="medium">
        <color auto="1"/>
      </top>
      <bottom style="medium">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auto="1"/>
      </top>
      <bottom style="dotted">
        <color auto="1"/>
      </bottom>
      <diagonal/>
    </border>
    <border>
      <left style="dotted">
        <color indexed="64"/>
      </left>
      <right style="thin">
        <color indexed="64"/>
      </right>
      <top style="dotted">
        <color auto="1"/>
      </top>
      <bottom style="medium">
        <color auto="1"/>
      </bottom>
      <diagonal/>
    </border>
    <border>
      <left/>
      <right style="dotted">
        <color indexed="64"/>
      </right>
      <top style="medium">
        <color auto="1"/>
      </top>
      <bottom style="medium">
        <color auto="1"/>
      </bottom>
      <diagonal/>
    </border>
    <border>
      <left/>
      <right style="dotted">
        <color indexed="64"/>
      </right>
      <top/>
      <bottom style="dotted">
        <color indexed="64"/>
      </bottom>
      <diagonal/>
    </border>
    <border>
      <left/>
      <right style="dotted">
        <color auto="1"/>
      </right>
      <top style="dotted">
        <color auto="1"/>
      </top>
      <bottom style="dotted">
        <color auto="1"/>
      </bottom>
      <diagonal/>
    </border>
    <border>
      <left/>
      <right style="dotted">
        <color auto="1"/>
      </right>
      <top style="dotted">
        <color indexed="64"/>
      </top>
      <bottom style="medium">
        <color auto="1"/>
      </bottom>
      <diagonal/>
    </border>
    <border>
      <left style="medium">
        <color auto="1"/>
      </left>
      <right style="medium">
        <color auto="1"/>
      </right>
      <top style="medium">
        <color indexed="64"/>
      </top>
      <bottom style="thin">
        <color theme="0"/>
      </bottom>
      <diagonal/>
    </border>
    <border>
      <left/>
      <right/>
      <top style="medium">
        <color indexed="64"/>
      </top>
      <bottom style="thin">
        <color theme="0"/>
      </bottom>
      <diagonal/>
    </border>
    <border>
      <left style="dotted">
        <color indexed="64"/>
      </left>
      <right style="dotted">
        <color indexed="64"/>
      </right>
      <top style="medium">
        <color indexed="64"/>
      </top>
      <bottom style="thin">
        <color theme="0"/>
      </bottom>
      <diagonal/>
    </border>
    <border>
      <left/>
      <right style="medium">
        <color indexed="64"/>
      </right>
      <top style="medium">
        <color indexed="64"/>
      </top>
      <bottom style="thin">
        <color theme="0"/>
      </bottom>
      <diagonal/>
    </border>
    <border>
      <left style="medium">
        <color auto="1"/>
      </left>
      <right style="medium">
        <color auto="1"/>
      </right>
      <top style="thin">
        <color theme="0"/>
      </top>
      <bottom style="medium">
        <color indexed="64"/>
      </bottom>
      <diagonal/>
    </border>
    <border>
      <left/>
      <right/>
      <top style="thin">
        <color theme="0"/>
      </top>
      <bottom style="medium">
        <color indexed="64"/>
      </bottom>
      <diagonal/>
    </border>
    <border>
      <left style="dotted">
        <color auto="1"/>
      </left>
      <right style="dotted">
        <color auto="1"/>
      </right>
      <top style="thin">
        <color theme="0"/>
      </top>
      <bottom style="medium">
        <color indexed="64"/>
      </bottom>
      <diagonal/>
    </border>
    <border>
      <left/>
      <right style="medium">
        <color indexed="64"/>
      </right>
      <top style="thin">
        <color theme="0"/>
      </top>
      <bottom style="medium">
        <color indexed="64"/>
      </bottom>
      <diagonal/>
    </border>
    <border>
      <left/>
      <right style="dotted">
        <color indexed="64"/>
      </right>
      <top style="dotted">
        <color indexed="64"/>
      </top>
      <bottom/>
      <diagonal/>
    </border>
    <border>
      <left/>
      <right style="dotted">
        <color indexed="64"/>
      </right>
      <top style="mediumDashed">
        <color auto="1"/>
      </top>
      <bottom style="medium">
        <color auto="1"/>
      </bottom>
      <diagonal/>
    </border>
    <border>
      <left style="dotted">
        <color indexed="64"/>
      </left>
      <right style="dotted">
        <color indexed="64"/>
      </right>
      <top style="mediumDashed">
        <color auto="1"/>
      </top>
      <bottom style="medium">
        <color auto="1"/>
      </bottom>
      <diagonal/>
    </border>
    <border>
      <left style="dotted">
        <color indexed="64"/>
      </left>
      <right style="medium">
        <color indexed="64"/>
      </right>
      <top style="mediumDashed">
        <color auto="1"/>
      </top>
      <bottom style="medium">
        <color auto="1"/>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style="medium">
        <color indexed="64"/>
      </right>
      <top/>
      <bottom/>
      <diagonal/>
    </border>
    <border>
      <left/>
      <right style="dotted">
        <color indexed="64"/>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auto="1"/>
      </right>
      <top/>
      <bottom style="medium">
        <color indexed="64"/>
      </bottom>
      <diagonal/>
    </border>
    <border>
      <left style="dotted">
        <color indexed="64"/>
      </left>
      <right style="dotted">
        <color indexed="64"/>
      </right>
      <top/>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dotted">
        <color indexed="64"/>
      </right>
      <top/>
      <bottom/>
      <diagonal/>
    </border>
    <border>
      <left style="dotted">
        <color indexed="64"/>
      </left>
      <right/>
      <top/>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medium">
        <color indexed="64"/>
      </left>
      <right style="dotted">
        <color auto="1"/>
      </right>
      <top style="medium">
        <color indexed="64"/>
      </top>
      <bottom style="dotted">
        <color auto="1"/>
      </bottom>
      <diagonal/>
    </border>
    <border>
      <left style="medium">
        <color auto="1"/>
      </left>
      <right style="medium">
        <color auto="1"/>
      </right>
      <top style="medium">
        <color auto="1"/>
      </top>
      <bottom style="dotted">
        <color auto="1"/>
      </bottom>
      <diagonal/>
    </border>
    <border>
      <left style="dotted">
        <color auto="1"/>
      </left>
      <right/>
      <top/>
      <bottom style="medium">
        <color auto="1"/>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thick">
        <color indexed="64"/>
      </right>
      <top/>
      <bottom style="medium">
        <color indexed="64"/>
      </bottom>
      <diagonal/>
    </border>
  </borders>
  <cellStyleXfs count="132">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0" borderId="0"/>
    <xf numFmtId="0" fontId="6" fillId="0" borderId="9">
      <alignment horizontal="center" vertical="center"/>
    </xf>
    <xf numFmtId="0" fontId="11" fillId="3" borderId="0" applyNumberFormat="0" applyBorder="0" applyAlignment="0" applyProtection="0"/>
    <xf numFmtId="164" fontId="12" fillId="0" borderId="0">
      <alignment vertical="top"/>
    </xf>
    <xf numFmtId="0" fontId="13" fillId="16" borderId="10" applyNumberFormat="0" applyAlignment="0" applyProtection="0"/>
    <xf numFmtId="0" fontId="14" fillId="0" borderId="11"/>
    <xf numFmtId="0" fontId="15" fillId="17" borderId="12" applyNumberFormat="0" applyAlignment="0" applyProtection="0"/>
    <xf numFmtId="0" fontId="16" fillId="18" borderId="0">
      <alignment horizontal="center"/>
    </xf>
    <xf numFmtId="165" fontId="6" fillId="0" borderId="0" applyFont="0" applyFill="0" applyBorder="0" applyProtection="0">
      <alignment horizontal="right" vertical="top"/>
    </xf>
    <xf numFmtId="41" fontId="17" fillId="0" borderId="0" applyFont="0" applyFill="0" applyBorder="0" applyAlignment="0" applyProtection="0"/>
    <xf numFmtId="1" fontId="18" fillId="0" borderId="0">
      <alignment vertical="top"/>
    </xf>
    <xf numFmtId="3" fontId="19" fillId="0" borderId="0">
      <alignment horizontal="right"/>
    </xf>
    <xf numFmtId="166" fontId="19" fillId="0" borderId="0">
      <alignment horizontal="right" vertical="top"/>
    </xf>
    <xf numFmtId="167" fontId="19" fillId="0" borderId="0">
      <alignment horizontal="right" vertical="top"/>
    </xf>
    <xf numFmtId="3" fontId="18" fillId="0" borderId="0" applyFill="0" applyBorder="0">
      <alignment horizontal="right" vertical="top"/>
    </xf>
    <xf numFmtId="166" fontId="19" fillId="0" borderId="0">
      <alignment horizontal="right" vertical="top"/>
    </xf>
    <xf numFmtId="168" fontId="20" fillId="0" borderId="0" applyFont="0" applyFill="0" applyBorder="0" applyAlignment="0" applyProtection="0">
      <alignment horizontal="right" vertical="top"/>
    </xf>
    <xf numFmtId="167" fontId="18" fillId="0" borderId="0">
      <alignment horizontal="right" vertical="top"/>
    </xf>
    <xf numFmtId="3" fontId="21" fillId="0" borderId="0" applyFont="0" applyFill="0" applyBorder="0" applyAlignment="0" applyProtection="0"/>
    <xf numFmtId="42" fontId="17" fillId="0" borderId="0" applyFont="0" applyFill="0" applyBorder="0" applyAlignment="0" applyProtection="0"/>
    <xf numFmtId="169" fontId="21" fillId="0" borderId="0" applyFont="0" applyFill="0" applyBorder="0" applyAlignment="0" applyProtection="0"/>
    <xf numFmtId="170" fontId="17" fillId="0" borderId="0" applyFill="0" applyBorder="0" applyAlignment="0" applyProtection="0"/>
    <xf numFmtId="171" fontId="6" fillId="0" borderId="0" applyBorder="0"/>
    <xf numFmtId="171" fontId="6" fillId="0" borderId="13"/>
    <xf numFmtId="0" fontId="22" fillId="0" borderId="0" applyNumberFormat="0" applyFill="0" applyBorder="0" applyAlignment="0" applyProtection="0"/>
    <xf numFmtId="0" fontId="23" fillId="0" borderId="0" applyNumberForma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24" fillId="0" borderId="0" applyNumberFormat="0" applyFill="0" applyBorder="0" applyAlignment="0" applyProtection="0"/>
    <xf numFmtId="166" fontId="17" fillId="0" borderId="0" applyFill="0" applyBorder="0" applyAlignment="0" applyProtection="0"/>
    <xf numFmtId="3" fontId="17" fillId="0" borderId="0" applyFill="0" applyBorder="0" applyAlignment="0" applyProtection="0"/>
    <xf numFmtId="2" fontId="21" fillId="0" borderId="0" applyFont="0" applyFill="0" applyBorder="0" applyAlignment="0" applyProtection="0"/>
    <xf numFmtId="172" fontId="25" fillId="0" borderId="0">
      <alignment horizontal="right"/>
      <protection locked="0"/>
    </xf>
    <xf numFmtId="0" fontId="26" fillId="4" borderId="0" applyNumberFormat="0" applyBorder="0" applyAlignment="0" applyProtection="0"/>
    <xf numFmtId="38" fontId="14" fillId="18" borderId="0" applyNumberFormat="0" applyBorder="0" applyAlignment="0" applyProtection="0"/>
    <xf numFmtId="0" fontId="23" fillId="0" borderId="14" applyNumberFormat="0" applyAlignment="0" applyProtection="0">
      <alignment horizontal="left" vertical="center"/>
    </xf>
    <xf numFmtId="0" fontId="23" fillId="0" borderId="9">
      <alignment horizontal="left" vertical="center"/>
    </xf>
    <xf numFmtId="173" fontId="27" fillId="0" borderId="15" applyNumberFormat="0" applyFill="0" applyBorder="0" applyProtection="0">
      <alignment horizontal="left"/>
    </xf>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174" fontId="20" fillId="0" borderId="0">
      <protection locked="0"/>
    </xf>
    <xf numFmtId="174" fontId="20" fillId="0" borderId="0">
      <protection locked="0"/>
    </xf>
    <xf numFmtId="0" fontId="31" fillId="7" borderId="10" applyNumberFormat="0" applyAlignment="0" applyProtection="0"/>
    <xf numFmtId="10" fontId="14" fillId="19" borderId="11" applyNumberFormat="0" applyBorder="0" applyAlignment="0" applyProtection="0"/>
    <xf numFmtId="0" fontId="14" fillId="18" borderId="19">
      <alignment horizontal="center" wrapText="1"/>
    </xf>
    <xf numFmtId="0" fontId="32" fillId="0" borderId="0" applyNumberFormat="0" applyFill="0" applyBorder="0" applyAlignment="0" applyProtection="0">
      <alignment vertical="top"/>
      <protection locked="0"/>
    </xf>
    <xf numFmtId="0" fontId="33" fillId="0" borderId="20" applyNumberFormat="0" applyFill="0" applyAlignment="0" applyProtection="0"/>
    <xf numFmtId="0" fontId="34" fillId="0" borderId="0"/>
    <xf numFmtId="175" fontId="3"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17" fillId="0" borderId="0" applyFont="0" applyFill="0" applyBorder="0" applyAlignment="0" applyProtection="0"/>
    <xf numFmtId="176" fontId="17" fillId="0" borderId="0" applyFill="0" applyBorder="0" applyAlignment="0" applyProtection="0"/>
    <xf numFmtId="0" fontId="3" fillId="0" borderId="0"/>
    <xf numFmtId="0" fontId="17" fillId="0" borderId="0"/>
    <xf numFmtId="0" fontId="37" fillId="20" borderId="0" applyNumberFormat="0" applyBorder="0" applyAlignment="0" applyProtection="0"/>
    <xf numFmtId="177" fontId="38" fillId="0" borderId="0"/>
    <xf numFmtId="0" fontId="17" fillId="0" borderId="0"/>
    <xf numFmtId="0" fontId="35" fillId="0" borderId="0"/>
    <xf numFmtId="0" fontId="17"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1" fontId="12" fillId="0" borderId="0">
      <alignment vertical="top" wrapText="1"/>
    </xf>
    <xf numFmtId="1" fontId="39" fillId="0" borderId="0" applyFill="0" applyBorder="0" applyProtection="0"/>
    <xf numFmtId="1" fontId="20" fillId="0" borderId="0" applyFont="0" applyFill="0" applyBorder="0" applyProtection="0">
      <alignment vertical="center"/>
    </xf>
    <xf numFmtId="1" fontId="19" fillId="0" borderId="0">
      <alignment horizontal="right" vertical="top"/>
    </xf>
    <xf numFmtId="164" fontId="19" fillId="0" borderId="0">
      <alignment horizontal="right" vertical="top"/>
    </xf>
    <xf numFmtId="0" fontId="17" fillId="0" borderId="0"/>
    <xf numFmtId="1" fontId="18" fillId="0" borderId="0" applyNumberFormat="0" applyFill="0" applyBorder="0">
      <alignment vertical="top"/>
    </xf>
    <xf numFmtId="0" fontId="40" fillId="21" borderId="21" applyNumberFormat="0" applyFont="0" applyAlignment="0" applyProtection="0"/>
    <xf numFmtId="0" fontId="20" fillId="0" borderId="0">
      <alignment horizontal="left"/>
    </xf>
    <xf numFmtId="0" fontId="41" fillId="16" borderId="22" applyNumberFormat="0" applyAlignment="0" applyProtection="0"/>
    <xf numFmtId="10"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6" fillId="0" borderId="23">
      <alignment horizontal="center" vertical="center"/>
    </xf>
    <xf numFmtId="164" fontId="6" fillId="0" borderId="0" applyNumberFormat="0" applyBorder="0" applyAlignment="0"/>
    <xf numFmtId="164" fontId="6" fillId="0" borderId="0" applyNumberFormat="0" applyBorder="0" applyAlignment="0"/>
    <xf numFmtId="172" fontId="25" fillId="0" borderId="0">
      <alignment vertical="top" wrapText="1"/>
      <protection locked="0"/>
    </xf>
    <xf numFmtId="173" fontId="42" fillId="0" borderId="15" applyNumberFormat="0" applyFill="0" applyBorder="0" applyProtection="0">
      <alignment horizontal="left"/>
    </xf>
    <xf numFmtId="0" fontId="17" fillId="0" borderId="0"/>
    <xf numFmtId="1" fontId="17" fillId="0" borderId="24"/>
    <xf numFmtId="0" fontId="43" fillId="0" borderId="0"/>
    <xf numFmtId="49" fontId="18" fillId="0" borderId="0" applyFill="0" applyBorder="0" applyAlignment="0" applyProtection="0">
      <alignment vertical="top"/>
    </xf>
    <xf numFmtId="0" fontId="44" fillId="0" borderId="0" applyNumberFormat="0" applyFill="0" applyBorder="0" applyAlignment="0" applyProtection="0"/>
    <xf numFmtId="173" fontId="42" fillId="0" borderId="15" applyNumberFormat="0" applyFill="0" applyBorder="0" applyProtection="0">
      <alignment horizontal="right"/>
    </xf>
    <xf numFmtId="173" fontId="45" fillId="0" borderId="0" applyNumberFormat="0" applyFill="0" applyBorder="0" applyAlignment="0" applyProtection="0">
      <alignment horizontal="left"/>
    </xf>
    <xf numFmtId="2" fontId="17" fillId="0" borderId="0" applyFill="0" applyBorder="0" applyAlignment="0" applyProtection="0"/>
    <xf numFmtId="0" fontId="46" fillId="0" borderId="0" applyNumberFormat="0" applyFill="0" applyBorder="0" applyAlignment="0" applyProtection="0"/>
    <xf numFmtId="1" fontId="19" fillId="0" borderId="0">
      <alignment vertical="top" wrapText="1"/>
    </xf>
    <xf numFmtId="0" fontId="17" fillId="0" borderId="0"/>
    <xf numFmtId="0" fontId="35" fillId="0" borderId="0"/>
    <xf numFmtId="0" fontId="17" fillId="0" borderId="0"/>
    <xf numFmtId="0" fontId="17" fillId="0" borderId="0"/>
    <xf numFmtId="0" fontId="35" fillId="0" borderId="0"/>
    <xf numFmtId="9" fontId="35" fillId="0" borderId="0" applyFont="0" applyFill="0" applyBorder="0" applyAlignment="0" applyProtection="0"/>
  </cellStyleXfs>
  <cellXfs count="588">
    <xf numFmtId="0" fontId="0" fillId="0" borderId="0" xfId="0"/>
    <xf numFmtId="0" fontId="2" fillId="0" borderId="0" xfId="0" applyFont="1"/>
    <xf numFmtId="0" fontId="3" fillId="0" borderId="0" xfId="0" applyFont="1" applyAlignment="1">
      <alignment wrapText="1"/>
    </xf>
    <xf numFmtId="0" fontId="3" fillId="0" borderId="0" xfId="0" applyFont="1"/>
    <xf numFmtId="0" fontId="4" fillId="0" borderId="0" xfId="0" applyFont="1"/>
    <xf numFmtId="0" fontId="5" fillId="0" borderId="0" xfId="0" applyFont="1"/>
    <xf numFmtId="0" fontId="6" fillId="0" borderId="0" xfId="0" applyFont="1" applyAlignment="1">
      <alignment wrapText="1"/>
    </xf>
    <xf numFmtId="0" fontId="7" fillId="0" borderId="1" xfId="0" applyFont="1" applyBorder="1" applyAlignment="1">
      <alignment horizontal="center" wrapText="1"/>
    </xf>
    <xf numFmtId="0" fontId="4" fillId="0" borderId="0" xfId="0" applyFont="1" applyFill="1"/>
    <xf numFmtId="0" fontId="3" fillId="0" borderId="0" xfId="0" applyFont="1" applyFill="1"/>
    <xf numFmtId="0" fontId="7" fillId="0" borderId="1" xfId="0" applyFont="1" applyFill="1" applyBorder="1" applyAlignment="1">
      <alignment horizontal="center" wrapText="1"/>
    </xf>
    <xf numFmtId="0" fontId="7" fillId="0" borderId="2" xfId="0" applyFont="1" applyBorder="1" applyAlignment="1">
      <alignment horizontal="right" wrapText="1"/>
    </xf>
    <xf numFmtId="9" fontId="6" fillId="0" borderId="1" xfId="2" applyNumberFormat="1" applyFont="1" applyFill="1" applyBorder="1" applyAlignment="1">
      <alignment horizontal="center" wrapText="1"/>
    </xf>
    <xf numFmtId="9" fontId="3" fillId="0" borderId="0" xfId="0" applyNumberFormat="1" applyFont="1" applyFill="1"/>
    <xf numFmtId="9" fontId="3" fillId="0" borderId="0" xfId="2" applyFont="1" applyFill="1"/>
    <xf numFmtId="0" fontId="7" fillId="0" borderId="3" xfId="0" applyFont="1" applyBorder="1" applyAlignment="1">
      <alignment horizontal="right" wrapText="1"/>
    </xf>
    <xf numFmtId="9" fontId="6" fillId="0" borderId="4" xfId="2" applyNumberFormat="1" applyFont="1" applyFill="1" applyBorder="1" applyAlignment="1">
      <alignment horizontal="center" wrapText="1"/>
    </xf>
    <xf numFmtId="0" fontId="7" fillId="0" borderId="5" xfId="0" applyFont="1" applyBorder="1" applyAlignment="1">
      <alignment horizontal="right" wrapText="1"/>
    </xf>
    <xf numFmtId="9" fontId="4" fillId="0" borderId="0" xfId="2" applyFont="1"/>
    <xf numFmtId="9" fontId="6" fillId="0" borderId="8" xfId="2" applyNumberFormat="1" applyFont="1" applyFill="1" applyBorder="1" applyAlignment="1">
      <alignment horizontal="center" wrapText="1"/>
    </xf>
    <xf numFmtId="9" fontId="3" fillId="0" borderId="0" xfId="0" applyNumberFormat="1" applyFont="1" applyAlignment="1">
      <alignment horizontal="center"/>
    </xf>
    <xf numFmtId="9" fontId="3" fillId="0" borderId="0" xfId="2" applyFont="1" applyAlignment="1">
      <alignment horizontal="center"/>
    </xf>
    <xf numFmtId="0" fontId="4" fillId="0" borderId="0" xfId="0" applyFont="1" applyAlignment="1">
      <alignment wrapText="1"/>
    </xf>
    <xf numFmtId="9" fontId="4" fillId="0" borderId="0" xfId="0" applyNumberFormat="1" applyFont="1"/>
    <xf numFmtId="9" fontId="3" fillId="0" borderId="0" xfId="0" applyNumberFormat="1" applyFont="1"/>
    <xf numFmtId="178" fontId="3" fillId="0" borderId="0" xfId="0" applyNumberFormat="1" applyFont="1"/>
    <xf numFmtId="0" fontId="5" fillId="0" borderId="0" xfId="0" applyFont="1" applyBorder="1"/>
    <xf numFmtId="0" fontId="5" fillId="0" borderId="6" xfId="0" applyFont="1" applyBorder="1" applyAlignment="1">
      <alignment wrapText="1"/>
    </xf>
    <xf numFmtId="0" fontId="5" fillId="0" borderId="25" xfId="0" applyFont="1" applyBorder="1"/>
    <xf numFmtId="0" fontId="5" fillId="0" borderId="26" xfId="0" applyFont="1" applyBorder="1"/>
    <xf numFmtId="0" fontId="5" fillId="0" borderId="27" xfId="0" applyFont="1" applyBorder="1"/>
    <xf numFmtId="0" fontId="3" fillId="0" borderId="0" xfId="0" applyFont="1" applyBorder="1"/>
    <xf numFmtId="0" fontId="5" fillId="0" borderId="2" xfId="0" applyFont="1" applyBorder="1" applyAlignment="1">
      <alignment wrapText="1"/>
    </xf>
    <xf numFmtId="9" fontId="3" fillId="0" borderId="28" xfId="2" applyNumberFormat="1" applyFont="1" applyBorder="1" applyAlignment="1">
      <alignment wrapText="1"/>
    </xf>
    <xf numFmtId="9" fontId="3" fillId="0" borderId="29" xfId="2" applyNumberFormat="1" applyFont="1" applyBorder="1" applyAlignment="1">
      <alignment wrapText="1"/>
    </xf>
    <xf numFmtId="9" fontId="3" fillId="0" borderId="27" xfId="2" applyFont="1" applyBorder="1"/>
    <xf numFmtId="0" fontId="5" fillId="0" borderId="7" xfId="0" applyFont="1" applyBorder="1" applyAlignment="1">
      <alignment wrapText="1"/>
    </xf>
    <xf numFmtId="9" fontId="3" fillId="0" borderId="30" xfId="2" applyNumberFormat="1" applyFont="1" applyBorder="1" applyAlignment="1">
      <alignment wrapText="1"/>
    </xf>
    <xf numFmtId="9" fontId="3" fillId="0" borderId="31" xfId="2" applyNumberFormat="1" applyFont="1" applyBorder="1" applyAlignment="1">
      <alignment wrapText="1"/>
    </xf>
    <xf numFmtId="9" fontId="3" fillId="0" borderId="32" xfId="2" applyFont="1" applyBorder="1"/>
    <xf numFmtId="9" fontId="3" fillId="0" borderId="32" xfId="2" applyNumberFormat="1" applyFont="1" applyBorder="1"/>
    <xf numFmtId="0" fontId="5" fillId="0" borderId="5" xfId="0" applyFont="1" applyBorder="1" applyAlignment="1">
      <alignment wrapText="1"/>
    </xf>
    <xf numFmtId="9" fontId="3" fillId="0" borderId="33" xfId="2" applyNumberFormat="1" applyFont="1" applyBorder="1" applyAlignment="1">
      <alignment wrapText="1"/>
    </xf>
    <xf numFmtId="9" fontId="3" fillId="0" borderId="34" xfId="2" applyNumberFormat="1" applyFont="1" applyBorder="1" applyAlignment="1">
      <alignment wrapText="1"/>
    </xf>
    <xf numFmtId="9" fontId="3" fillId="0" borderId="35" xfId="2" applyFont="1" applyBorder="1"/>
    <xf numFmtId="0" fontId="4" fillId="0" borderId="0" xfId="0" applyFont="1" applyBorder="1"/>
    <xf numFmtId="179" fontId="4" fillId="0" borderId="0" xfId="0" applyNumberFormat="1" applyFont="1" applyAlignment="1">
      <alignment wrapText="1"/>
    </xf>
    <xf numFmtId="0" fontId="4" fillId="0" borderId="0" xfId="0" applyFont="1" applyAlignment="1">
      <alignment horizontal="center" wrapText="1"/>
    </xf>
    <xf numFmtId="0" fontId="4" fillId="0" borderId="0" xfId="0" applyFont="1" applyAlignment="1">
      <alignment horizontal="center"/>
    </xf>
    <xf numFmtId="180" fontId="4" fillId="0" borderId="0" xfId="1" applyNumberFormat="1" applyFont="1" applyAlignment="1">
      <alignment horizontal="center" wrapText="1"/>
    </xf>
    <xf numFmtId="9" fontId="3" fillId="0" borderId="0" xfId="0" applyNumberFormat="1" applyFont="1" applyBorder="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3" fillId="0" borderId="0" xfId="0" applyFont="1" applyAlignment="1">
      <alignment horizontal="center"/>
    </xf>
    <xf numFmtId="0" fontId="7" fillId="0" borderId="6" xfId="0" applyFont="1" applyBorder="1" applyAlignment="1">
      <alignment horizontal="center" vertical="center" wrapText="1"/>
    </xf>
    <xf numFmtId="0" fontId="7" fillId="0" borderId="39" xfId="0" applyFont="1" applyBorder="1" applyAlignment="1">
      <alignment horizontal="center" vertical="center" wrapText="1"/>
    </xf>
    <xf numFmtId="0" fontId="6" fillId="0" borderId="39" xfId="0" applyFont="1" applyBorder="1" applyAlignment="1">
      <alignment horizontal="center" vertical="center" wrapText="1"/>
    </xf>
    <xf numFmtId="0" fontId="7" fillId="0" borderId="7" xfId="0" applyFont="1" applyBorder="1" applyAlignment="1">
      <alignment horizontal="center" vertical="center" wrapText="1"/>
    </xf>
    <xf numFmtId="1" fontId="6" fillId="0" borderId="39"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6" fillId="0" borderId="5" xfId="0" applyFont="1" applyBorder="1" applyAlignment="1">
      <alignment horizontal="center" vertical="center" wrapText="1"/>
    </xf>
    <xf numFmtId="0" fontId="2" fillId="0" borderId="0" xfId="0" applyFont="1" applyAlignment="1">
      <alignment horizontal="left" vertical="center"/>
    </xf>
    <xf numFmtId="0" fontId="5" fillId="0" borderId="6" xfId="0" applyFont="1" applyBorder="1" applyAlignment="1">
      <alignment horizontal="center"/>
    </xf>
    <xf numFmtId="0" fontId="5" fillId="0" borderId="42" xfId="0" applyFont="1" applyBorder="1" applyAlignment="1">
      <alignment horizontal="center"/>
    </xf>
    <xf numFmtId="0" fontId="5" fillId="0" borderId="25" xfId="0" applyFont="1" applyBorder="1" applyAlignment="1">
      <alignment horizontal="center"/>
    </xf>
    <xf numFmtId="0" fontId="5" fillId="0" borderId="43" xfId="0" applyFont="1" applyBorder="1" applyAlignment="1">
      <alignment horizontal="center"/>
    </xf>
    <xf numFmtId="0" fontId="3" fillId="0" borderId="2" xfId="0" applyFont="1" applyBorder="1"/>
    <xf numFmtId="179" fontId="3" fillId="23" borderId="44" xfId="0" applyNumberFormat="1" applyFont="1" applyFill="1" applyBorder="1" applyAlignment="1">
      <alignment horizontal="center"/>
    </xf>
    <xf numFmtId="179" fontId="3" fillId="23" borderId="28" xfId="0" applyNumberFormat="1" applyFont="1" applyFill="1" applyBorder="1" applyAlignment="1">
      <alignment horizontal="center"/>
    </xf>
    <xf numFmtId="179" fontId="3" fillId="23" borderId="45" xfId="0" applyNumberFormat="1" applyFont="1" applyFill="1" applyBorder="1" applyAlignment="1">
      <alignment horizontal="center"/>
    </xf>
    <xf numFmtId="179" fontId="3" fillId="23" borderId="29" xfId="0" applyNumberFormat="1" applyFont="1" applyFill="1" applyBorder="1" applyAlignment="1">
      <alignment horizontal="center"/>
    </xf>
    <xf numFmtId="179" fontId="3" fillId="23" borderId="46" xfId="0" applyNumberFormat="1" applyFont="1" applyFill="1" applyBorder="1" applyAlignment="1">
      <alignment horizontal="center"/>
    </xf>
    <xf numFmtId="0" fontId="3" fillId="0" borderId="5" xfId="0" applyFont="1" applyBorder="1"/>
    <xf numFmtId="179" fontId="3" fillId="23" borderId="47" xfId="0" applyNumberFormat="1" applyFont="1" applyFill="1" applyBorder="1" applyAlignment="1">
      <alignment horizontal="center"/>
    </xf>
    <xf numFmtId="179" fontId="3" fillId="23" borderId="33" xfId="2" applyNumberFormat="1" applyFont="1" applyFill="1" applyBorder="1" applyAlignment="1">
      <alignment horizontal="center"/>
    </xf>
    <xf numFmtId="179" fontId="3" fillId="23" borderId="48" xfId="2" applyNumberFormat="1" applyFont="1" applyFill="1" applyBorder="1" applyAlignment="1">
      <alignment horizontal="center"/>
    </xf>
    <xf numFmtId="0" fontId="5" fillId="23" borderId="42" xfId="0" applyFont="1" applyFill="1" applyBorder="1" applyAlignment="1">
      <alignment horizontal="center"/>
    </xf>
    <xf numFmtId="0" fontId="5" fillId="23" borderId="25" xfId="0" applyFont="1" applyFill="1" applyBorder="1" applyAlignment="1">
      <alignment horizontal="center"/>
    </xf>
    <xf numFmtId="0" fontId="5" fillId="23" borderId="43" xfId="0" applyFont="1" applyFill="1" applyBorder="1" applyAlignment="1">
      <alignment horizontal="center"/>
    </xf>
    <xf numFmtId="179" fontId="3" fillId="23" borderId="49" xfId="0" applyNumberFormat="1" applyFont="1" applyFill="1" applyBorder="1" applyAlignment="1">
      <alignment horizontal="center"/>
    </xf>
    <xf numFmtId="0" fontId="52" fillId="0" borderId="0" xfId="0" applyFont="1" applyAlignment="1">
      <alignment horizontal="justify" vertical="center"/>
    </xf>
    <xf numFmtId="0" fontId="52" fillId="0" borderId="0" xfId="0" applyFont="1"/>
    <xf numFmtId="179" fontId="4" fillId="0" borderId="0" xfId="0" applyNumberFormat="1" applyFont="1" applyAlignment="1">
      <alignment horizontal="center"/>
    </xf>
    <xf numFmtId="0" fontId="53" fillId="0" borderId="0" xfId="0" applyFont="1" applyAlignment="1">
      <alignment horizontal="left"/>
    </xf>
    <xf numFmtId="0" fontId="51" fillId="0" borderId="0" xfId="0" applyFont="1" applyAlignment="1">
      <alignment horizontal="left"/>
    </xf>
    <xf numFmtId="0" fontId="53" fillId="0" borderId="0" xfId="0" applyFont="1"/>
    <xf numFmtId="0" fontId="53" fillId="0" borderId="0" xfId="0" applyFont="1" applyAlignment="1">
      <alignment horizontal="center"/>
    </xf>
    <xf numFmtId="0" fontId="51" fillId="0" borderId="0" xfId="0" applyFont="1" applyAlignment="1">
      <alignment horizontal="center"/>
    </xf>
    <xf numFmtId="0" fontId="54" fillId="0" borderId="6" xfId="0" applyFont="1" applyBorder="1" applyAlignment="1">
      <alignment vertical="center" wrapText="1"/>
    </xf>
    <xf numFmtId="0" fontId="2" fillId="0" borderId="6" xfId="0" applyFont="1" applyBorder="1" applyAlignment="1">
      <alignment horizontal="center" vertical="center" wrapText="1"/>
    </xf>
    <xf numFmtId="0" fontId="55" fillId="0" borderId="0" xfId="86" applyFont="1" applyBorder="1" applyAlignment="1">
      <alignment horizontal="center"/>
    </xf>
    <xf numFmtId="0" fontId="55" fillId="0" borderId="0" xfId="86" applyFont="1" applyFill="1" applyBorder="1" applyAlignment="1">
      <alignment horizontal="center"/>
    </xf>
    <xf numFmtId="0" fontId="5" fillId="0" borderId="39" xfId="0" applyFont="1" applyBorder="1" applyAlignment="1">
      <alignment horizontal="left" vertical="center" wrapText="1"/>
    </xf>
    <xf numFmtId="171" fontId="3" fillId="0" borderId="39" xfId="0" applyNumberFormat="1" applyFont="1" applyBorder="1" applyAlignment="1">
      <alignment horizontal="center" vertical="center" wrapText="1"/>
    </xf>
    <xf numFmtId="171" fontId="14" fillId="0" borderId="0" xfId="86" applyNumberFormat="1" applyFont="1" applyBorder="1" applyAlignment="1">
      <alignment horizontal="center"/>
    </xf>
    <xf numFmtId="0" fontId="5" fillId="0" borderId="7" xfId="0" applyFont="1" applyBorder="1" applyAlignment="1">
      <alignment horizontal="left" vertical="center" wrapText="1"/>
    </xf>
    <xf numFmtId="0" fontId="5" fillId="0" borderId="40" xfId="0" applyFont="1" applyBorder="1" applyAlignment="1">
      <alignment horizontal="left" vertical="center" wrapText="1"/>
    </xf>
    <xf numFmtId="171" fontId="3" fillId="0" borderId="41" xfId="0" applyNumberFormat="1" applyFont="1" applyBorder="1" applyAlignment="1">
      <alignment horizontal="center" vertical="center" wrapText="1"/>
    </xf>
    <xf numFmtId="0" fontId="5" fillId="0" borderId="50" xfId="0" applyFont="1" applyBorder="1" applyAlignment="1">
      <alignment horizontal="left" vertical="center" wrapText="1"/>
    </xf>
    <xf numFmtId="171" fontId="3" fillId="0" borderId="50" xfId="0" applyNumberFormat="1" applyFont="1" applyBorder="1" applyAlignment="1">
      <alignment horizontal="center" vertical="center" wrapText="1"/>
    </xf>
    <xf numFmtId="0" fontId="51" fillId="0" borderId="0" xfId="0" applyFont="1"/>
    <xf numFmtId="0" fontId="56" fillId="0" borderId="0" xfId="0" applyFont="1" applyBorder="1" applyAlignment="1">
      <alignment horizontal="left" vertical="center" wrapText="1"/>
    </xf>
    <xf numFmtId="171" fontId="4" fillId="0" borderId="0" xfId="0" applyNumberFormat="1" applyFont="1" applyBorder="1" applyAlignment="1">
      <alignment horizontal="center" vertical="center" wrapText="1"/>
    </xf>
    <xf numFmtId="0" fontId="14" fillId="0" borderId="0" xfId="84" applyFont="1" applyFill="1" applyBorder="1" applyAlignment="1">
      <alignment vertical="center" wrapText="1"/>
    </xf>
    <xf numFmtId="0" fontId="47" fillId="0" borderId="0" xfId="0" applyFont="1"/>
    <xf numFmtId="0" fontId="0" fillId="0" borderId="0" xfId="0" applyAlignment="1">
      <alignment horizontal="center"/>
    </xf>
    <xf numFmtId="0" fontId="57" fillId="0" borderId="51" xfId="0" applyFont="1" applyBorder="1"/>
    <xf numFmtId="171" fontId="57" fillId="0" borderId="56" xfId="0" applyNumberFormat="1" applyFont="1" applyBorder="1" applyAlignment="1">
      <alignment horizontal="center"/>
    </xf>
    <xf numFmtId="171" fontId="57" fillId="0" borderId="57" xfId="0" applyNumberFormat="1" applyFont="1" applyBorder="1" applyAlignment="1">
      <alignment horizontal="center"/>
    </xf>
    <xf numFmtId="171" fontId="57" fillId="0" borderId="58" xfId="0" applyNumberFormat="1" applyFont="1" applyBorder="1" applyAlignment="1">
      <alignment horizontal="center"/>
    </xf>
    <xf numFmtId="171" fontId="57" fillId="0" borderId="60" xfId="0" applyNumberFormat="1" applyFont="1" applyBorder="1" applyAlignment="1">
      <alignment horizontal="center"/>
    </xf>
    <xf numFmtId="171" fontId="57" fillId="0" borderId="61" xfId="0" applyNumberFormat="1" applyFont="1" applyBorder="1" applyAlignment="1">
      <alignment horizontal="center"/>
    </xf>
    <xf numFmtId="171" fontId="57" fillId="0" borderId="62" xfId="0" applyNumberFormat="1" applyFont="1" applyBorder="1" applyAlignment="1">
      <alignment horizontal="center"/>
    </xf>
    <xf numFmtId="171" fontId="57" fillId="0" borderId="64" xfId="0" applyNumberFormat="1" applyFont="1" applyBorder="1" applyAlignment="1">
      <alignment horizontal="center"/>
    </xf>
    <xf numFmtId="171" fontId="57" fillId="0" borderId="65" xfId="0" applyNumberFormat="1" applyFont="1" applyBorder="1" applyAlignment="1">
      <alignment horizontal="center"/>
    </xf>
    <xf numFmtId="171" fontId="57" fillId="0" borderId="66" xfId="0" applyNumberFormat="1" applyFont="1" applyBorder="1" applyAlignment="1">
      <alignment horizontal="center"/>
    </xf>
    <xf numFmtId="0" fontId="56" fillId="0" borderId="0" xfId="0" applyFont="1"/>
    <xf numFmtId="0" fontId="5" fillId="0" borderId="67" xfId="0" applyFont="1" applyBorder="1"/>
    <xf numFmtId="179" fontId="3" fillId="0" borderId="68" xfId="0" applyNumberFormat="1" applyFont="1" applyBorder="1" applyAlignment="1">
      <alignment horizontal="center"/>
    </xf>
    <xf numFmtId="179" fontId="3" fillId="0" borderId="69" xfId="0" applyNumberFormat="1" applyFont="1" applyBorder="1" applyAlignment="1">
      <alignment horizontal="center"/>
    </xf>
    <xf numFmtId="0" fontId="5" fillId="0" borderId="70" xfId="0" applyFont="1" applyBorder="1"/>
    <xf numFmtId="179" fontId="3" fillId="0" borderId="71" xfId="0" applyNumberFormat="1" applyFont="1" applyBorder="1" applyAlignment="1">
      <alignment horizontal="center"/>
    </xf>
    <xf numFmtId="179" fontId="3" fillId="0" borderId="72" xfId="0" applyNumberFormat="1" applyFont="1" applyBorder="1" applyAlignment="1">
      <alignment horizontal="center"/>
    </xf>
    <xf numFmtId="0" fontId="5" fillId="0" borderId="73" xfId="0" applyFont="1" applyBorder="1"/>
    <xf numFmtId="179" fontId="3" fillId="0" borderId="74" xfId="0" applyNumberFormat="1" applyFont="1" applyBorder="1" applyAlignment="1">
      <alignment horizontal="center"/>
    </xf>
    <xf numFmtId="179" fontId="3" fillId="0" borderId="75" xfId="0" applyNumberFormat="1" applyFont="1" applyBorder="1" applyAlignment="1">
      <alignment horizontal="center"/>
    </xf>
    <xf numFmtId="179" fontId="3" fillId="0" borderId="76" xfId="0" applyNumberFormat="1" applyFont="1" applyBorder="1" applyAlignment="1">
      <alignment horizontal="center"/>
    </xf>
    <xf numFmtId="0" fontId="4" fillId="0" borderId="0" xfId="0" applyFont="1" applyBorder="1" applyAlignment="1">
      <alignment horizontal="center"/>
    </xf>
    <xf numFmtId="0" fontId="0" fillId="0" borderId="0" xfId="0" applyBorder="1"/>
    <xf numFmtId="179" fontId="4" fillId="0" borderId="0" xfId="0" applyNumberFormat="1" applyFont="1" applyBorder="1" applyAlignment="1">
      <alignment horizontal="center"/>
    </xf>
    <xf numFmtId="0" fontId="5" fillId="0" borderId="78" xfId="0" applyFont="1" applyBorder="1"/>
    <xf numFmtId="0" fontId="5" fillId="0" borderId="79" xfId="0" applyFont="1" applyBorder="1"/>
    <xf numFmtId="0" fontId="5" fillId="0" borderId="80" xfId="0" applyFont="1" applyBorder="1"/>
    <xf numFmtId="0" fontId="5" fillId="0" borderId="81" xfId="0" applyFont="1" applyBorder="1"/>
    <xf numFmtId="179" fontId="3" fillId="0" borderId="83" xfId="0" applyNumberFormat="1" applyFont="1" applyBorder="1" applyAlignment="1">
      <alignment horizontal="center"/>
    </xf>
    <xf numFmtId="179" fontId="3" fillId="0" borderId="84" xfId="0" applyNumberFormat="1" applyFont="1" applyBorder="1" applyAlignment="1">
      <alignment horizontal="center"/>
    </xf>
    <xf numFmtId="0" fontId="5" fillId="0" borderId="87" xfId="0" applyFont="1" applyBorder="1"/>
    <xf numFmtId="0" fontId="58" fillId="0" borderId="52" xfId="0" applyFont="1" applyBorder="1" applyAlignment="1">
      <alignment horizontal="center"/>
    </xf>
    <xf numFmtId="0" fontId="58" fillId="0" borderId="53" xfId="0" applyFont="1" applyBorder="1" applyAlignment="1">
      <alignment horizontal="center"/>
    </xf>
    <xf numFmtId="0" fontId="58" fillId="0" borderId="54" xfId="0" applyFont="1" applyBorder="1" applyAlignment="1">
      <alignment horizontal="center"/>
    </xf>
    <xf numFmtId="0" fontId="58" fillId="0" borderId="55" xfId="0" applyFont="1" applyBorder="1"/>
    <xf numFmtId="0" fontId="58" fillId="0" borderId="59" xfId="0" applyFont="1" applyBorder="1"/>
    <xf numFmtId="0" fontId="58" fillId="0" borderId="63" xfId="0" applyFont="1" applyBorder="1"/>
    <xf numFmtId="0" fontId="2" fillId="0" borderId="0" xfId="0" applyFont="1" applyFill="1" applyBorder="1"/>
    <xf numFmtId="0" fontId="50" fillId="0" borderId="0" xfId="0" applyFont="1" applyFill="1" applyBorder="1"/>
    <xf numFmtId="0" fontId="59" fillId="0" borderId="0" xfId="0" applyFont="1" applyFill="1" applyBorder="1"/>
    <xf numFmtId="1" fontId="50" fillId="0" borderId="0" xfId="0" applyNumberFormat="1" applyFont="1" applyFill="1" applyBorder="1"/>
    <xf numFmtId="0" fontId="50" fillId="0" borderId="76" xfId="0" applyFont="1" applyFill="1" applyBorder="1"/>
    <xf numFmtId="179" fontId="50" fillId="0" borderId="90" xfId="2" applyNumberFormat="1" applyFont="1" applyFill="1" applyBorder="1"/>
    <xf numFmtId="179" fontId="50" fillId="0" borderId="91" xfId="2" applyNumberFormat="1" applyFont="1" applyFill="1" applyBorder="1"/>
    <xf numFmtId="179" fontId="60" fillId="0" borderId="90" xfId="2" applyNumberFormat="1" applyFont="1" applyFill="1" applyBorder="1"/>
    <xf numFmtId="0" fontId="50" fillId="0" borderId="32" xfId="0" applyFont="1" applyFill="1" applyBorder="1"/>
    <xf numFmtId="179" fontId="50" fillId="0" borderId="7" xfId="2" applyNumberFormat="1" applyFont="1" applyFill="1" applyBorder="1"/>
    <xf numFmtId="179" fontId="50" fillId="0" borderId="93" xfId="2" applyNumberFormat="1" applyFont="1" applyFill="1" applyBorder="1"/>
    <xf numFmtId="179" fontId="60" fillId="0" borderId="7" xfId="2" applyNumberFormat="1" applyFont="1" applyFill="1" applyBorder="1"/>
    <xf numFmtId="0" fontId="47" fillId="0" borderId="95" xfId="0" applyFont="1" applyFill="1" applyBorder="1"/>
    <xf numFmtId="179" fontId="47" fillId="0" borderId="41" xfId="2" applyNumberFormat="1" applyFont="1" applyFill="1" applyBorder="1"/>
    <xf numFmtId="179" fontId="47" fillId="0" borderId="96" xfId="2" applyNumberFormat="1" applyFont="1" applyFill="1" applyBorder="1"/>
    <xf numFmtId="0" fontId="61" fillId="0" borderId="0" xfId="0" applyFont="1" applyFill="1" applyBorder="1"/>
    <xf numFmtId="0" fontId="50" fillId="0" borderId="98" xfId="0" applyFont="1" applyFill="1" applyBorder="1"/>
    <xf numFmtId="179" fontId="50" fillId="0" borderId="99" xfId="2" applyNumberFormat="1" applyFont="1" applyFill="1" applyBorder="1"/>
    <xf numFmtId="179" fontId="50" fillId="0" borderId="100" xfId="2" applyNumberFormat="1" applyFont="1" applyFill="1" applyBorder="1"/>
    <xf numFmtId="179" fontId="50" fillId="0" borderId="39" xfId="2" applyNumberFormat="1" applyFont="1" applyFill="1" applyBorder="1"/>
    <xf numFmtId="179" fontId="60" fillId="0" borderId="99" xfId="2" applyNumberFormat="1" applyFont="1" applyFill="1" applyBorder="1"/>
    <xf numFmtId="0" fontId="47" fillId="0" borderId="101" xfId="0" applyFont="1" applyFill="1" applyBorder="1"/>
    <xf numFmtId="0" fontId="50" fillId="0" borderId="102" xfId="0" applyFont="1" applyFill="1" applyBorder="1"/>
    <xf numFmtId="179" fontId="50" fillId="0" borderId="103" xfId="2" applyNumberFormat="1" applyFont="1" applyFill="1" applyBorder="1"/>
    <xf numFmtId="0" fontId="5" fillId="0" borderId="105" xfId="0" applyFont="1" applyBorder="1"/>
    <xf numFmtId="179" fontId="47" fillId="0" borderId="106" xfId="2" applyNumberFormat="1" applyFont="1" applyFill="1" applyBorder="1"/>
    <xf numFmtId="0" fontId="50" fillId="0" borderId="0" xfId="0" applyFont="1" applyFill="1" applyBorder="1" applyAlignment="1">
      <alignment wrapText="1"/>
    </xf>
    <xf numFmtId="0" fontId="62" fillId="0" borderId="0" xfId="0" applyFont="1"/>
    <xf numFmtId="0" fontId="47" fillId="0" borderId="77" xfId="0" applyFont="1" applyFill="1" applyBorder="1" applyAlignment="1">
      <alignment horizontal="center"/>
    </xf>
    <xf numFmtId="0" fontId="2" fillId="0" borderId="77" xfId="0" applyFont="1" applyFill="1" applyBorder="1" applyAlignment="1">
      <alignment horizontal="center"/>
    </xf>
    <xf numFmtId="0" fontId="47" fillId="0" borderId="88" xfId="0" applyFont="1" applyFill="1" applyBorder="1" applyAlignment="1">
      <alignment horizontal="center"/>
    </xf>
    <xf numFmtId="179" fontId="4" fillId="0" borderId="0" xfId="0" applyNumberFormat="1" applyFont="1"/>
    <xf numFmtId="0" fontId="2" fillId="0" borderId="0" xfId="0" applyNumberFormat="1" applyFont="1" applyAlignment="1"/>
    <xf numFmtId="0" fontId="6" fillId="0" borderId="0" xfId="0" applyFont="1"/>
    <xf numFmtId="2" fontId="3" fillId="0" borderId="0" xfId="0" applyNumberFormat="1" applyFont="1" applyAlignment="1">
      <alignment horizontal="center"/>
    </xf>
    <xf numFmtId="0" fontId="7" fillId="0" borderId="77" xfId="0" applyFont="1" applyBorder="1" applyAlignment="1">
      <alignment horizontal="left" vertical="center" wrapText="1"/>
    </xf>
    <xf numFmtId="0" fontId="7" fillId="0" borderId="107" xfId="0" applyFont="1" applyBorder="1" applyAlignment="1">
      <alignment horizontal="center"/>
    </xf>
    <xf numFmtId="0" fontId="7" fillId="0" borderId="77" xfId="0" applyFont="1" applyBorder="1" applyAlignment="1">
      <alignment horizontal="center"/>
    </xf>
    <xf numFmtId="0" fontId="6" fillId="0" borderId="90" xfId="0" applyFont="1" applyBorder="1"/>
    <xf numFmtId="2" fontId="63" fillId="19" borderId="90" xfId="0" applyNumberFormat="1" applyFont="1" applyFill="1" applyBorder="1" applyAlignment="1">
      <alignment horizontal="center" vertical="center"/>
    </xf>
    <xf numFmtId="0" fontId="6" fillId="0" borderId="39" xfId="0" applyFont="1" applyBorder="1"/>
    <xf numFmtId="2" fontId="63" fillId="19" borderId="7" xfId="0" applyNumberFormat="1" applyFont="1" applyFill="1" applyBorder="1" applyAlignment="1">
      <alignment horizontal="center" vertical="center"/>
    </xf>
    <xf numFmtId="0" fontId="6" fillId="0" borderId="7" xfId="0" applyFont="1" applyBorder="1"/>
    <xf numFmtId="2" fontId="63" fillId="19" borderId="5" xfId="0" applyNumberFormat="1" applyFont="1" applyFill="1" applyBorder="1" applyAlignment="1">
      <alignment horizontal="center" vertical="center"/>
    </xf>
    <xf numFmtId="0" fontId="6" fillId="0" borderId="5" xfId="0" applyFont="1" applyBorder="1"/>
    <xf numFmtId="0" fontId="10" fillId="0" borderId="0" xfId="0" applyFont="1" applyAlignment="1">
      <alignment horizontal="justify" vertical="center"/>
    </xf>
    <xf numFmtId="0" fontId="10" fillId="0" borderId="0" xfId="0" applyFont="1"/>
    <xf numFmtId="0" fontId="2" fillId="0" borderId="0" xfId="0" applyFont="1" applyAlignment="1"/>
    <xf numFmtId="10" fontId="3" fillId="0" borderId="0" xfId="0" applyNumberFormat="1" applyFont="1" applyAlignment="1">
      <alignment horizontal="center"/>
    </xf>
    <xf numFmtId="10" fontId="63" fillId="0" borderId="0" xfId="0" applyNumberFormat="1" applyFont="1" applyAlignment="1">
      <alignment horizontal="center"/>
    </xf>
    <xf numFmtId="2" fontId="3" fillId="0" borderId="0" xfId="0" applyNumberFormat="1" applyFont="1"/>
    <xf numFmtId="0" fontId="3" fillId="0" borderId="0" xfId="0" applyFont="1" applyAlignment="1"/>
    <xf numFmtId="0" fontId="4" fillId="0" borderId="0" xfId="0" applyFont="1" applyAlignment="1"/>
    <xf numFmtId="0" fontId="5" fillId="0" borderId="77" xfId="0" applyFont="1" applyBorder="1"/>
    <xf numFmtId="0" fontId="5" fillId="0" borderId="77" xfId="0" applyFont="1" applyBorder="1" applyAlignment="1">
      <alignment horizontal="center" vertical="center" wrapText="1"/>
    </xf>
    <xf numFmtId="0" fontId="5" fillId="0" borderId="39" xfId="0" applyFont="1" applyBorder="1"/>
    <xf numFmtId="1" fontId="3" fillId="0" borderId="39" xfId="2" applyNumberFormat="1" applyFont="1" applyBorder="1"/>
    <xf numFmtId="0" fontId="5" fillId="0" borderId="7" xfId="0" applyFont="1" applyBorder="1"/>
    <xf numFmtId="1" fontId="3" fillId="0" borderId="7" xfId="2" applyNumberFormat="1" applyFont="1" applyBorder="1"/>
    <xf numFmtId="0" fontId="5" fillId="0" borderId="5" xfId="0" applyFont="1" applyBorder="1"/>
    <xf numFmtId="1" fontId="3" fillId="0" borderId="5" xfId="2" applyNumberFormat="1" applyFont="1" applyBorder="1"/>
    <xf numFmtId="0" fontId="64" fillId="0" borderId="0" xfId="0" applyFont="1"/>
    <xf numFmtId="0" fontId="2" fillId="0" borderId="0" xfId="0" applyFont="1" applyAlignment="1">
      <alignment wrapText="1"/>
    </xf>
    <xf numFmtId="0" fontId="6" fillId="0" borderId="0" xfId="85" applyFont="1"/>
    <xf numFmtId="0" fontId="65" fillId="0" borderId="0" xfId="83" applyFont="1" applyFill="1" applyBorder="1" applyAlignment="1">
      <alignment vertical="center"/>
    </xf>
    <xf numFmtId="0" fontId="63" fillId="0" borderId="0" xfId="83" applyFont="1" applyFill="1" applyBorder="1" applyAlignment="1">
      <alignment vertical="center"/>
    </xf>
    <xf numFmtId="0" fontId="6" fillId="0" borderId="0" xfId="85" applyFont="1" applyBorder="1"/>
    <xf numFmtId="0" fontId="6" fillId="0" borderId="0" xfId="85" applyFont="1" applyAlignment="1">
      <alignment horizontal="right"/>
    </xf>
    <xf numFmtId="0" fontId="7" fillId="0" borderId="104" xfId="85" applyFont="1" applyFill="1" applyBorder="1" applyAlignment="1">
      <alignment horizontal="center" vertical="center" wrapText="1"/>
    </xf>
    <xf numFmtId="0" fontId="7" fillId="0" borderId="113" xfId="85" applyFont="1" applyFill="1" applyBorder="1" applyAlignment="1">
      <alignment horizontal="center" vertical="center" wrapText="1"/>
    </xf>
    <xf numFmtId="0" fontId="7" fillId="0" borderId="114" xfId="85" applyFont="1" applyFill="1" applyBorder="1" applyAlignment="1">
      <alignment horizontal="center" vertical="center" wrapText="1"/>
    </xf>
    <xf numFmtId="0" fontId="5" fillId="0" borderId="115" xfId="85" applyFont="1" applyFill="1" applyBorder="1" applyAlignment="1">
      <alignment horizontal="left" vertical="center" wrapText="1"/>
    </xf>
    <xf numFmtId="181" fontId="7" fillId="0" borderId="42" xfId="85" applyNumberFormat="1" applyFont="1" applyFill="1" applyBorder="1" applyAlignment="1">
      <alignment vertical="center" wrapText="1"/>
    </xf>
    <xf numFmtId="181" fontId="7" fillId="0" borderId="25" xfId="85" applyNumberFormat="1" applyFont="1" applyFill="1" applyBorder="1" applyAlignment="1">
      <alignment horizontal="right" vertical="center" wrapText="1"/>
    </xf>
    <xf numFmtId="181" fontId="7" fillId="0" borderId="43" xfId="85" applyNumberFormat="1" applyFont="1" applyFill="1" applyBorder="1" applyAlignment="1">
      <alignment horizontal="right" vertical="center" wrapText="1"/>
    </xf>
    <xf numFmtId="9" fontId="6" fillId="0" borderId="0" xfId="2" applyFont="1"/>
    <xf numFmtId="0" fontId="5" fillId="0" borderId="51" xfId="85" applyFont="1" applyFill="1" applyBorder="1" applyAlignment="1">
      <alignment horizontal="left" vertical="center" wrapText="1"/>
    </xf>
    <xf numFmtId="181" fontId="7" fillId="0" borderId="109" xfId="85" applyNumberFormat="1" applyFont="1" applyFill="1" applyBorder="1" applyAlignment="1">
      <alignment vertical="center" wrapText="1"/>
    </xf>
    <xf numFmtId="181" fontId="7" fillId="0" borderId="110" xfId="85" applyNumberFormat="1" applyFont="1" applyFill="1" applyBorder="1" applyAlignment="1">
      <alignment horizontal="right" vertical="center" wrapText="1"/>
    </xf>
    <xf numFmtId="181" fontId="7" fillId="0" borderId="111" xfId="85" applyNumberFormat="1" applyFont="1" applyFill="1" applyBorder="1" applyAlignment="1">
      <alignment horizontal="right" vertical="center" wrapText="1"/>
    </xf>
    <xf numFmtId="9" fontId="66" fillId="0" borderId="0" xfId="2" applyNumberFormat="1" applyFont="1"/>
    <xf numFmtId="0" fontId="7" fillId="0" borderId="0" xfId="85" applyFont="1"/>
    <xf numFmtId="9" fontId="7" fillId="0" borderId="0" xfId="2" applyFont="1"/>
    <xf numFmtId="0" fontId="3" fillId="0" borderId="116" xfId="85" applyFont="1" applyFill="1" applyBorder="1" applyAlignment="1">
      <alignment horizontal="left" vertical="center" wrapText="1"/>
    </xf>
    <xf numFmtId="181" fontId="6" fillId="0" borderId="117" xfId="85" applyNumberFormat="1" applyFont="1" applyFill="1" applyBorder="1" applyAlignment="1">
      <alignment vertical="center" wrapText="1"/>
    </xf>
    <xf numFmtId="181" fontId="6" fillId="0" borderId="74" xfId="85" applyNumberFormat="1" applyFont="1" applyFill="1" applyBorder="1" applyAlignment="1">
      <alignment horizontal="right" vertical="center" wrapText="1"/>
    </xf>
    <xf numFmtId="181" fontId="6" fillId="0" borderId="98" xfId="85" applyNumberFormat="1" applyFont="1" applyFill="1" applyBorder="1" applyAlignment="1">
      <alignment horizontal="right" vertical="center" wrapText="1"/>
    </xf>
    <xf numFmtId="0" fontId="3" fillId="0" borderId="3" xfId="85" applyFont="1" applyFill="1" applyBorder="1" applyAlignment="1">
      <alignment horizontal="left" vertical="center" wrapText="1"/>
    </xf>
    <xf numFmtId="181" fontId="6" fillId="0" borderId="118" xfId="85" applyNumberFormat="1" applyFont="1" applyFill="1" applyBorder="1" applyAlignment="1">
      <alignment vertical="center" wrapText="1"/>
    </xf>
    <xf numFmtId="181" fontId="6" fillId="0" borderId="30" xfId="85" applyNumberFormat="1" applyFont="1" applyFill="1" applyBorder="1" applyAlignment="1">
      <alignment horizontal="right" vertical="center" wrapText="1"/>
    </xf>
    <xf numFmtId="181" fontId="6" fillId="0" borderId="32" xfId="85" applyNumberFormat="1" applyFont="1" applyFill="1" applyBorder="1" applyAlignment="1">
      <alignment horizontal="right" vertical="center" wrapText="1"/>
    </xf>
    <xf numFmtId="0" fontId="3" fillId="0" borderId="119" xfId="85" applyFont="1" applyFill="1" applyBorder="1" applyAlignment="1">
      <alignment horizontal="left" vertical="center" wrapText="1"/>
    </xf>
    <xf numFmtId="181" fontId="6" fillId="0" borderId="120" xfId="85" applyNumberFormat="1" applyFont="1" applyFill="1" applyBorder="1" applyAlignment="1">
      <alignment vertical="center" wrapText="1"/>
    </xf>
    <xf numFmtId="181" fontId="6" fillId="0" borderId="121" xfId="85" applyNumberFormat="1" applyFont="1" applyFill="1" applyBorder="1" applyAlignment="1">
      <alignment horizontal="right" vertical="center" wrapText="1"/>
    </xf>
    <xf numFmtId="181" fontId="6" fillId="0" borderId="101" xfId="85" applyNumberFormat="1" applyFont="1" applyFill="1" applyBorder="1" applyAlignment="1">
      <alignment horizontal="right" vertical="center" wrapText="1"/>
    </xf>
    <xf numFmtId="9" fontId="67" fillId="0" borderId="0" xfId="2" applyNumberFormat="1" applyFont="1"/>
    <xf numFmtId="179" fontId="6" fillId="0" borderId="0" xfId="2" applyNumberFormat="1" applyFont="1"/>
    <xf numFmtId="0" fontId="5" fillId="0" borderId="122" xfId="85" applyFont="1" applyFill="1" applyBorder="1" applyAlignment="1">
      <alignment horizontal="left" vertical="center" wrapText="1"/>
    </xf>
    <xf numFmtId="181" fontId="7" fillId="0" borderId="104" xfId="85" applyNumberFormat="1" applyFont="1" applyFill="1" applyBorder="1" applyAlignment="1">
      <alignment vertical="center" wrapText="1"/>
    </xf>
    <xf numFmtId="181" fontId="7" fillId="0" borderId="113" xfId="85" applyNumberFormat="1" applyFont="1" applyFill="1" applyBorder="1" applyAlignment="1">
      <alignment horizontal="right" vertical="center" wrapText="1"/>
    </xf>
    <xf numFmtId="181" fontId="7" fillId="0" borderId="114" xfId="85" applyNumberFormat="1" applyFont="1" applyFill="1" applyBorder="1" applyAlignment="1">
      <alignment horizontal="right" vertical="center" wrapText="1"/>
    </xf>
    <xf numFmtId="179" fontId="7" fillId="0" borderId="0" xfId="2" applyNumberFormat="1" applyFont="1"/>
    <xf numFmtId="9" fontId="63" fillId="0" borderId="0" xfId="2" applyFont="1" applyFill="1" applyBorder="1" applyAlignment="1">
      <alignment vertical="center"/>
    </xf>
    <xf numFmtId="0" fontId="63" fillId="0" borderId="0" xfId="0" applyFont="1"/>
    <xf numFmtId="0" fontId="67" fillId="0" borderId="0" xfId="85" applyFont="1"/>
    <xf numFmtId="0" fontId="5" fillId="0" borderId="6" xfId="0" applyFont="1" applyBorder="1" applyAlignment="1">
      <alignment horizontal="center" vertical="center" wrapText="1"/>
    </xf>
    <xf numFmtId="0" fontId="5" fillId="0" borderId="123" xfId="0" applyFont="1" applyBorder="1" applyAlignment="1">
      <alignment horizontal="center"/>
    </xf>
    <xf numFmtId="0" fontId="5" fillId="0" borderId="39" xfId="0" applyFont="1" applyBorder="1" applyAlignment="1">
      <alignment horizontal="center" vertical="center"/>
    </xf>
    <xf numFmtId="171" fontId="3" fillId="0" borderId="74" xfId="2" applyNumberFormat="1" applyFont="1" applyBorder="1"/>
    <xf numFmtId="171" fontId="3" fillId="0" borderId="124" xfId="2" applyNumberFormat="1" applyFont="1" applyBorder="1"/>
    <xf numFmtId="0" fontId="5" fillId="0" borderId="7" xfId="0" applyFont="1" applyBorder="1" applyAlignment="1">
      <alignment horizontal="center" vertical="center"/>
    </xf>
    <xf numFmtId="171" fontId="3" fillId="0" borderId="30" xfId="2" applyNumberFormat="1" applyFont="1" applyBorder="1"/>
    <xf numFmtId="171" fontId="3" fillId="0" borderId="125" xfId="2" applyNumberFormat="1" applyFont="1" applyBorder="1"/>
    <xf numFmtId="0" fontId="5" fillId="0" borderId="5" xfId="0" applyFont="1" applyBorder="1" applyAlignment="1">
      <alignment horizontal="center" vertical="center"/>
    </xf>
    <xf numFmtId="171" fontId="3" fillId="0" borderId="33" xfId="2" applyNumberFormat="1" applyFont="1" applyBorder="1"/>
    <xf numFmtId="171" fontId="3" fillId="0" borderId="126" xfId="2" applyNumberFormat="1" applyFont="1" applyBorder="1"/>
    <xf numFmtId="179" fontId="3" fillId="0" borderId="0" xfId="2" applyNumberFormat="1" applyFont="1" applyBorder="1"/>
    <xf numFmtId="0" fontId="5" fillId="0" borderId="127" xfId="0" applyFont="1" applyBorder="1" applyAlignment="1">
      <alignment horizontal="center"/>
    </xf>
    <xf numFmtId="171" fontId="3" fillId="0" borderId="128" xfId="2" applyNumberFormat="1" applyFont="1" applyBorder="1"/>
    <xf numFmtId="171" fontId="3" fillId="0" borderId="98" xfId="2" applyNumberFormat="1" applyFont="1" applyBorder="1"/>
    <xf numFmtId="171" fontId="3" fillId="0" borderId="129" xfId="2" applyNumberFormat="1" applyFont="1" applyBorder="1"/>
    <xf numFmtId="171" fontId="3" fillId="0" borderId="32" xfId="2" applyNumberFormat="1" applyFont="1" applyBorder="1"/>
    <xf numFmtId="171" fontId="3" fillId="0" borderId="130" xfId="2" applyNumberFormat="1" applyFont="1" applyBorder="1"/>
    <xf numFmtId="171" fontId="3" fillId="0" borderId="48" xfId="2" applyNumberFormat="1" applyFont="1" applyBorder="1"/>
    <xf numFmtId="171" fontId="3" fillId="0" borderId="0" xfId="2" applyNumberFormat="1" applyFont="1" applyBorder="1"/>
    <xf numFmtId="0" fontId="5" fillId="0" borderId="0" xfId="0" applyFont="1" applyAlignment="1">
      <alignment horizontal="left" vertical="center"/>
    </xf>
    <xf numFmtId="0" fontId="68" fillId="0" borderId="131" xfId="0" applyFont="1" applyFill="1" applyBorder="1" applyAlignment="1">
      <alignment horizontal="right"/>
    </xf>
    <xf numFmtId="0" fontId="5" fillId="0" borderId="132" xfId="0" applyFont="1" applyFill="1" applyBorder="1" applyAlignment="1">
      <alignment horizontal="center" vertical="center" wrapText="1"/>
    </xf>
    <xf numFmtId="0" fontId="5" fillId="0" borderId="133" xfId="0" applyFont="1" applyFill="1" applyBorder="1" applyAlignment="1">
      <alignment horizontal="center" vertical="center" wrapText="1"/>
    </xf>
    <xf numFmtId="0" fontId="5" fillId="0" borderId="134" xfId="0" applyFont="1" applyFill="1" applyBorder="1" applyAlignment="1">
      <alignment horizontal="center" vertical="center" wrapText="1"/>
    </xf>
    <xf numFmtId="0" fontId="68" fillId="0" borderId="135" xfId="0" applyFont="1" applyFill="1" applyBorder="1" applyAlignment="1">
      <alignment horizontal="right"/>
    </xf>
    <xf numFmtId="2" fontId="5" fillId="0" borderId="136" xfId="0" quotePrefix="1" applyNumberFormat="1" applyFont="1" applyFill="1" applyBorder="1" applyAlignment="1">
      <alignment horizontal="center" vertical="center"/>
    </xf>
    <xf numFmtId="2" fontId="5" fillId="0" borderId="137" xfId="0" quotePrefix="1" applyNumberFormat="1" applyFont="1" applyFill="1" applyBorder="1" applyAlignment="1">
      <alignment horizontal="center" vertical="center" wrapText="1"/>
    </xf>
    <xf numFmtId="2" fontId="5" fillId="0" borderId="138" xfId="0" quotePrefix="1" applyNumberFormat="1" applyFont="1" applyFill="1" applyBorder="1" applyAlignment="1">
      <alignment horizontal="center" vertical="center" wrapText="1"/>
    </xf>
    <xf numFmtId="0" fontId="5" fillId="0" borderId="39" xfId="0" applyFont="1" applyBorder="1" applyAlignment="1">
      <alignment horizontal="left" wrapText="1"/>
    </xf>
    <xf numFmtId="3" fontId="3" fillId="0" borderId="128" xfId="0" applyNumberFormat="1" applyFont="1" applyBorder="1" applyAlignment="1">
      <alignment horizontal="center" vertical="center" wrapText="1"/>
    </xf>
    <xf numFmtId="3" fontId="3" fillId="0" borderId="74" xfId="2" applyNumberFormat="1" applyFont="1" applyBorder="1" applyAlignment="1">
      <alignment horizontal="center" vertical="center" wrapText="1"/>
    </xf>
    <xf numFmtId="9" fontId="3" fillId="0" borderId="74" xfId="2" applyFont="1" applyBorder="1" applyAlignment="1">
      <alignment horizontal="center" vertical="center" wrapText="1"/>
    </xf>
    <xf numFmtId="9" fontId="3" fillId="0" borderId="98" xfId="2" applyFont="1" applyBorder="1" applyAlignment="1">
      <alignment horizontal="center" vertical="center" wrapText="1"/>
    </xf>
    <xf numFmtId="3" fontId="4" fillId="0" borderId="0" xfId="0" applyNumberFormat="1" applyFont="1"/>
    <xf numFmtId="0" fontId="5" fillId="0" borderId="7" xfId="0" applyFont="1" applyBorder="1" applyAlignment="1">
      <alignment horizontal="left" wrapText="1"/>
    </xf>
    <xf numFmtId="3" fontId="3" fillId="0" borderId="129" xfId="0" applyNumberFormat="1" applyFont="1" applyBorder="1" applyAlignment="1">
      <alignment horizontal="center" vertical="center" wrapText="1"/>
    </xf>
    <xf numFmtId="3" fontId="3" fillId="0" borderId="30" xfId="2" applyNumberFormat="1" applyFont="1" applyBorder="1" applyAlignment="1">
      <alignment horizontal="center" vertical="center" wrapText="1"/>
    </xf>
    <xf numFmtId="9" fontId="3" fillId="0" borderId="30" xfId="2" applyFont="1" applyBorder="1" applyAlignment="1">
      <alignment horizontal="center" vertical="center" wrapText="1"/>
    </xf>
    <xf numFmtId="9" fontId="3" fillId="0" borderId="32" xfId="2" applyFont="1" applyBorder="1" applyAlignment="1">
      <alignment horizontal="center" vertical="center" wrapText="1"/>
    </xf>
    <xf numFmtId="0" fontId="5" fillId="0" borderId="40" xfId="0" applyFont="1" applyBorder="1" applyAlignment="1">
      <alignment wrapText="1"/>
    </xf>
    <xf numFmtId="3" fontId="3" fillId="0" borderId="139" xfId="0" applyNumberFormat="1" applyFont="1" applyBorder="1" applyAlignment="1">
      <alignment horizontal="center" vertical="center"/>
    </xf>
    <xf numFmtId="3" fontId="3" fillId="0" borderId="121" xfId="0" applyNumberFormat="1" applyFont="1" applyBorder="1" applyAlignment="1">
      <alignment horizontal="center" vertical="center"/>
    </xf>
    <xf numFmtId="9" fontId="3" fillId="0" borderId="121" xfId="2" applyFont="1" applyBorder="1" applyAlignment="1">
      <alignment horizontal="center" vertical="center"/>
    </xf>
    <xf numFmtId="9" fontId="3" fillId="0" borderId="101" xfId="2" applyFont="1" applyBorder="1" applyAlignment="1">
      <alignment horizontal="center" vertical="center"/>
    </xf>
    <xf numFmtId="0" fontId="5" fillId="0" borderId="50" xfId="0" applyFont="1" applyBorder="1" applyAlignment="1">
      <alignment wrapText="1"/>
    </xf>
    <xf numFmtId="3" fontId="3" fillId="0" borderId="140" xfId="0" applyNumberFormat="1" applyFont="1" applyBorder="1" applyAlignment="1">
      <alignment horizontal="center" vertical="center"/>
    </xf>
    <xf numFmtId="3" fontId="3" fillId="0" borderId="141" xfId="0" applyNumberFormat="1" applyFont="1" applyBorder="1" applyAlignment="1">
      <alignment horizontal="center" vertical="center"/>
    </xf>
    <xf numFmtId="9" fontId="3" fillId="0" borderId="141" xfId="2" applyFont="1" applyBorder="1" applyAlignment="1">
      <alignment horizontal="center" vertical="center"/>
    </xf>
    <xf numFmtId="9" fontId="3" fillId="0" borderId="142" xfId="2" applyFont="1" applyBorder="1" applyAlignment="1">
      <alignment horizontal="center" vertical="center"/>
    </xf>
    <xf numFmtId="0" fontId="68" fillId="0" borderId="6" xfId="0" applyFont="1" applyBorder="1" applyAlignment="1">
      <alignment wrapText="1"/>
    </xf>
    <xf numFmtId="171" fontId="3" fillId="0" borderId="127" xfId="0" applyNumberFormat="1" applyFont="1" applyBorder="1" applyAlignment="1">
      <alignment horizontal="center" vertical="center"/>
    </xf>
    <xf numFmtId="171" fontId="3" fillId="0" borderId="25" xfId="0" applyNumberFormat="1" applyFont="1" applyBorder="1" applyAlignment="1">
      <alignment horizontal="center" vertical="center"/>
    </xf>
    <xf numFmtId="9" fontId="3" fillId="0" borderId="25" xfId="2" applyFont="1" applyBorder="1" applyAlignment="1">
      <alignment horizontal="center" vertical="center"/>
    </xf>
    <xf numFmtId="9" fontId="3" fillId="0" borderId="43" xfId="2" applyFont="1" applyBorder="1" applyAlignment="1">
      <alignment horizontal="center" vertical="center"/>
    </xf>
    <xf numFmtId="0" fontId="69" fillId="0" borderId="0" xfId="0" applyFont="1"/>
    <xf numFmtId="0" fontId="7" fillId="0" borderId="6" xfId="0" applyFont="1" applyBorder="1" applyAlignment="1">
      <alignment horizontal="left" vertical="center" wrapText="1"/>
    </xf>
    <xf numFmtId="0" fontId="7" fillId="0" borderId="42" xfId="0" applyFont="1" applyBorder="1" applyAlignment="1">
      <alignment horizontal="center"/>
    </xf>
    <xf numFmtId="0" fontId="7" fillId="0" borderId="6" xfId="0" applyFont="1" applyBorder="1" applyAlignment="1">
      <alignment horizontal="center"/>
    </xf>
    <xf numFmtId="179" fontId="63" fillId="19" borderId="7" xfId="2" applyNumberFormat="1" applyFont="1" applyFill="1" applyBorder="1" applyAlignment="1">
      <alignment horizontal="center" vertical="center"/>
    </xf>
    <xf numFmtId="179" fontId="63" fillId="19" borderId="5" xfId="2" applyNumberFormat="1" applyFont="1" applyFill="1" applyBorder="1" applyAlignment="1">
      <alignment horizontal="center" vertical="center"/>
    </xf>
    <xf numFmtId="171" fontId="63" fillId="19" borderId="90" xfId="0" applyNumberFormat="1" applyFont="1" applyFill="1" applyBorder="1" applyAlignment="1">
      <alignment horizontal="center" vertical="center"/>
    </xf>
    <xf numFmtId="171" fontId="63" fillId="19" borderId="7" xfId="0" applyNumberFormat="1" applyFont="1" applyFill="1" applyBorder="1" applyAlignment="1">
      <alignment horizontal="center" vertical="center"/>
    </xf>
    <xf numFmtId="171" fontId="63" fillId="19" borderId="5" xfId="0" applyNumberFormat="1" applyFont="1" applyFill="1" applyBorder="1" applyAlignment="1">
      <alignment horizontal="center" vertical="center"/>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5" fillId="0" borderId="47" xfId="0" applyFont="1" applyBorder="1" applyAlignment="1">
      <alignment horizontal="left" vertical="center" wrapText="1"/>
    </xf>
    <xf numFmtId="0" fontId="5" fillId="0" borderId="115" xfId="0" applyFont="1" applyBorder="1" applyAlignment="1">
      <alignment horizontal="left" vertical="center" wrapText="1"/>
    </xf>
    <xf numFmtId="1" fontId="3" fillId="0" borderId="0" xfId="0" applyNumberFormat="1" applyFont="1"/>
    <xf numFmtId="2" fontId="4" fillId="0" borderId="0" xfId="0" applyNumberFormat="1" applyFont="1"/>
    <xf numFmtId="171" fontId="4" fillId="0" borderId="0" xfId="0" applyNumberFormat="1" applyFont="1"/>
    <xf numFmtId="0" fontId="5" fillId="0" borderId="115" xfId="0" applyFont="1" applyBorder="1" applyAlignment="1">
      <alignment horizontal="center" vertical="center" wrapText="1"/>
    </xf>
    <xf numFmtId="171" fontId="5" fillId="0" borderId="41" xfId="0" applyNumberFormat="1" applyFont="1" applyFill="1" applyBorder="1" applyAlignment="1">
      <alignment vertical="center"/>
    </xf>
    <xf numFmtId="171" fontId="5" fillId="0" borderId="92" xfId="0" applyNumberFormat="1" applyFont="1" applyFill="1" applyBorder="1" applyAlignment="1">
      <alignment vertical="center"/>
    </xf>
    <xf numFmtId="171" fontId="5" fillId="0" borderId="146" xfId="0" applyNumberFormat="1" applyFont="1" applyFill="1" applyBorder="1" applyAlignment="1">
      <alignment vertical="center"/>
    </xf>
    <xf numFmtId="0" fontId="3" fillId="0" borderId="47" xfId="0" applyFont="1" applyBorder="1" applyAlignment="1">
      <alignment horizontal="left" vertical="center" wrapText="1"/>
    </xf>
    <xf numFmtId="171" fontId="3" fillId="0" borderId="41" xfId="0" applyNumberFormat="1" applyFont="1" applyBorder="1" applyAlignment="1">
      <alignment vertical="center"/>
    </xf>
    <xf numFmtId="171" fontId="3" fillId="0" borderId="92" xfId="0" applyNumberFormat="1" applyFont="1" applyBorder="1" applyAlignment="1">
      <alignment vertical="center"/>
    </xf>
    <xf numFmtId="171" fontId="3" fillId="0" borderId="146" xfId="0" applyNumberFormat="1" applyFont="1" applyBorder="1" applyAlignment="1">
      <alignment vertical="center"/>
    </xf>
    <xf numFmtId="0" fontId="5" fillId="0" borderId="47" xfId="0" applyFont="1" applyFill="1" applyBorder="1" applyAlignment="1">
      <alignment horizontal="left" vertical="center" wrapText="1"/>
    </xf>
    <xf numFmtId="171" fontId="5" fillId="0" borderId="41" xfId="0" applyNumberFormat="1" applyFont="1" applyBorder="1" applyAlignment="1">
      <alignment vertical="center"/>
    </xf>
    <xf numFmtId="171" fontId="5" fillId="0" borderId="92" xfId="0" applyNumberFormat="1" applyFont="1" applyBorder="1" applyAlignment="1">
      <alignment vertical="center"/>
    </xf>
    <xf numFmtId="171" fontId="5" fillId="0" borderId="146" xfId="0" applyNumberFormat="1" applyFont="1" applyBorder="1" applyAlignment="1">
      <alignment vertical="center"/>
    </xf>
    <xf numFmtId="171" fontId="3" fillId="0" borderId="92" xfId="0" applyNumberFormat="1" applyFont="1" applyBorder="1" applyAlignment="1">
      <alignment horizontal="right" vertical="center"/>
    </xf>
    <xf numFmtId="0" fontId="5" fillId="0" borderId="51" xfId="0" applyFont="1" applyFill="1" applyBorder="1" applyAlignment="1">
      <alignment horizontal="left" vertical="center" wrapText="1"/>
    </xf>
    <xf numFmtId="171" fontId="5" fillId="0" borderId="1" xfId="0" applyNumberFormat="1" applyFont="1" applyFill="1" applyBorder="1" applyAlignment="1">
      <alignment vertical="center"/>
    </xf>
    <xf numFmtId="171" fontId="5" fillId="0" borderId="109" xfId="0" applyNumberFormat="1" applyFont="1" applyFill="1" applyBorder="1" applyAlignment="1">
      <alignment vertical="center"/>
    </xf>
    <xf numFmtId="171" fontId="5" fillId="0" borderId="111" xfId="0" applyNumberFormat="1" applyFont="1" applyFill="1" applyBorder="1" applyAlignment="1">
      <alignment vertical="center"/>
    </xf>
    <xf numFmtId="0" fontId="5" fillId="0" borderId="122" xfId="0" applyFont="1" applyFill="1" applyBorder="1" applyAlignment="1">
      <alignment horizontal="left" vertical="center" wrapText="1"/>
    </xf>
    <xf numFmtId="171" fontId="5" fillId="0" borderId="106" xfId="0" applyNumberFormat="1" applyFont="1" applyFill="1" applyBorder="1" applyAlignment="1">
      <alignment vertical="center"/>
    </xf>
    <xf numFmtId="171" fontId="5" fillId="0" borderId="104" xfId="0" applyNumberFormat="1" applyFont="1" applyFill="1" applyBorder="1" applyAlignment="1">
      <alignment vertical="center"/>
    </xf>
    <xf numFmtId="171" fontId="5" fillId="0" borderId="114" xfId="0" applyNumberFormat="1" applyFont="1" applyFill="1" applyBorder="1" applyAlignment="1">
      <alignment vertical="center"/>
    </xf>
    <xf numFmtId="171" fontId="5" fillId="0" borderId="6" xfId="0" applyNumberFormat="1" applyFont="1" applyBorder="1" applyAlignment="1">
      <alignment vertical="center"/>
    </xf>
    <xf numFmtId="171" fontId="5" fillId="0" borderId="42" xfId="0" applyNumberFormat="1" applyFont="1" applyBorder="1" applyAlignment="1">
      <alignment vertical="center"/>
    </xf>
    <xf numFmtId="171" fontId="5" fillId="0" borderId="43" xfId="0" applyNumberFormat="1" applyFont="1" applyBorder="1" applyAlignment="1">
      <alignment vertical="center"/>
    </xf>
    <xf numFmtId="1" fontId="4" fillId="0" borderId="0" xfId="0" applyNumberFormat="1" applyFont="1"/>
    <xf numFmtId="0" fontId="2" fillId="0" borderId="1" xfId="0" applyFont="1" applyFill="1" applyBorder="1" applyAlignment="1">
      <alignment vertical="center"/>
    </xf>
    <xf numFmtId="0" fontId="2" fillId="0" borderId="147" xfId="0" applyFont="1" applyFill="1" applyBorder="1" applyAlignment="1">
      <alignment horizontal="center" vertical="center" wrapText="1"/>
    </xf>
    <xf numFmtId="0" fontId="2" fillId="0" borderId="110" xfId="0" applyFont="1" applyFill="1" applyBorder="1" applyAlignment="1">
      <alignment horizontal="center" vertical="center" wrapText="1"/>
    </xf>
    <xf numFmtId="0" fontId="2" fillId="0" borderId="111" xfId="0" applyFont="1" applyFill="1" applyBorder="1" applyAlignment="1">
      <alignment horizontal="center" vertical="center" wrapText="1"/>
    </xf>
    <xf numFmtId="0" fontId="2" fillId="0" borderId="90" xfId="0" applyFont="1" applyFill="1" applyBorder="1" applyAlignment="1">
      <alignment vertical="center" wrapText="1"/>
    </xf>
    <xf numFmtId="0" fontId="5" fillId="0" borderId="7" xfId="0" applyFont="1" applyFill="1" applyBorder="1" applyAlignment="1">
      <alignment vertical="center" wrapText="1"/>
    </xf>
    <xf numFmtId="171" fontId="3" fillId="0" borderId="129" xfId="0" applyNumberFormat="1" applyFont="1" applyFill="1" applyBorder="1" applyAlignment="1">
      <alignment vertical="center"/>
    </xf>
    <xf numFmtId="0" fontId="3" fillId="0" borderId="30" xfId="0" applyFont="1" applyFill="1" applyBorder="1" applyAlignment="1">
      <alignment horizontal="right" vertical="center"/>
    </xf>
    <xf numFmtId="0" fontId="3" fillId="0" borderId="32" xfId="0" applyFont="1" applyFill="1" applyBorder="1" applyAlignment="1">
      <alignment horizontal="right" vertical="center"/>
    </xf>
    <xf numFmtId="0" fontId="5" fillId="0" borderId="5" xfId="0" applyFont="1" applyFill="1" applyBorder="1" applyAlignment="1">
      <alignment vertical="center" wrapText="1"/>
    </xf>
    <xf numFmtId="171" fontId="3" fillId="0" borderId="130" xfId="0" applyNumberFormat="1" applyFont="1" applyFill="1" applyBorder="1" applyAlignment="1">
      <alignment vertical="center"/>
    </xf>
    <xf numFmtId="0" fontId="3" fillId="0" borderId="33" xfId="0" applyFont="1" applyFill="1" applyBorder="1" applyAlignment="1">
      <alignment horizontal="right" vertical="center"/>
    </xf>
    <xf numFmtId="0" fontId="3" fillId="0" borderId="48" xfId="0" applyFont="1" applyFill="1" applyBorder="1" applyAlignment="1">
      <alignment horizontal="right" vertical="center"/>
    </xf>
    <xf numFmtId="0" fontId="3" fillId="0" borderId="129" xfId="0" applyFont="1" applyFill="1" applyBorder="1" applyAlignment="1">
      <alignment horizontal="right" vertical="center"/>
    </xf>
    <xf numFmtId="0" fontId="3" fillId="0" borderId="130" xfId="0" applyFont="1" applyFill="1" applyBorder="1" applyAlignment="1">
      <alignment horizontal="right" vertical="center"/>
    </xf>
    <xf numFmtId="3" fontId="2" fillId="0" borderId="151" xfId="0" applyNumberFormat="1" applyFont="1" applyBorder="1" applyAlignment="1">
      <alignment vertical="center"/>
    </xf>
    <xf numFmtId="3" fontId="60" fillId="0" borderId="151" xfId="0" applyNumberFormat="1" applyFont="1" applyFill="1" applyBorder="1" applyAlignment="1">
      <alignment vertical="center"/>
    </xf>
    <xf numFmtId="3" fontId="2" fillId="0" borderId="150" xfId="0" applyNumberFormat="1" applyFont="1" applyFill="1" applyBorder="1" applyAlignment="1">
      <alignment vertical="center"/>
    </xf>
    <xf numFmtId="3" fontId="2" fillId="0" borderId="151" xfId="0" applyNumberFormat="1" applyFont="1" applyFill="1" applyBorder="1" applyAlignment="1">
      <alignment vertical="center"/>
    </xf>
    <xf numFmtId="3" fontId="60" fillId="0" borderId="151" xfId="0" applyNumberFormat="1" applyFont="1" applyBorder="1" applyAlignment="1">
      <alignment vertical="center"/>
    </xf>
    <xf numFmtId="0" fontId="72" fillId="0" borderId="0" xfId="0" applyFont="1" applyAlignment="1">
      <alignment horizontal="left" vertical="center"/>
    </xf>
    <xf numFmtId="0" fontId="5" fillId="0" borderId="104"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xf>
    <xf numFmtId="0" fontId="5" fillId="0" borderId="152" xfId="0" applyFont="1" applyBorder="1" applyAlignment="1">
      <alignment horizontal="center" vertical="center" wrapText="1"/>
    </xf>
    <xf numFmtId="0" fontId="2" fillId="0" borderId="6" xfId="0" applyFont="1" applyBorder="1" applyAlignment="1">
      <alignment horizontal="left" vertical="center"/>
    </xf>
    <xf numFmtId="3" fontId="60" fillId="0" borderId="42" xfId="0" applyNumberFormat="1" applyFont="1" applyBorder="1" applyAlignment="1">
      <alignment horizontal="center" vertical="center"/>
    </xf>
    <xf numFmtId="3" fontId="60" fillId="0" borderId="25" xfId="0" applyNumberFormat="1" applyFont="1" applyBorder="1" applyAlignment="1">
      <alignment horizontal="center" vertical="center"/>
    </xf>
    <xf numFmtId="179" fontId="60" fillId="0" borderId="43" xfId="2" applyNumberFormat="1" applyFont="1" applyBorder="1" applyAlignment="1">
      <alignment horizontal="center" vertical="center"/>
    </xf>
    <xf numFmtId="0" fontId="60" fillId="0" borderId="25" xfId="0" applyFont="1" applyBorder="1" applyAlignment="1">
      <alignment horizontal="center" vertical="center"/>
    </xf>
    <xf numFmtId="179" fontId="4" fillId="0" borderId="0" xfId="2" applyNumberFormat="1" applyFont="1"/>
    <xf numFmtId="0" fontId="2" fillId="0" borderId="106" xfId="0" applyFont="1" applyBorder="1" applyAlignment="1">
      <alignment horizontal="left" vertical="center"/>
    </xf>
    <xf numFmtId="3" fontId="60" fillId="0" borderId="104" xfId="0" applyNumberFormat="1" applyFont="1" applyBorder="1" applyAlignment="1">
      <alignment horizontal="center" vertical="center"/>
    </xf>
    <xf numFmtId="3" fontId="60" fillId="0" borderId="113" xfId="0" applyNumberFormat="1" applyFont="1" applyBorder="1" applyAlignment="1">
      <alignment horizontal="center" vertical="center"/>
    </xf>
    <xf numFmtId="0" fontId="60" fillId="0" borderId="113" xfId="0" applyFont="1" applyBorder="1" applyAlignment="1">
      <alignment horizontal="center" vertical="center"/>
    </xf>
    <xf numFmtId="0" fontId="5" fillId="0" borderId="0" xfId="0" applyFont="1" applyAlignment="1"/>
    <xf numFmtId="179" fontId="3" fillId="0" borderId="0" xfId="2" applyNumberFormat="1" applyFont="1"/>
    <xf numFmtId="0" fontId="7" fillId="0" borderId="25" xfId="0" applyFont="1" applyBorder="1" applyAlignment="1">
      <alignment horizontal="center" vertical="center" wrapText="1"/>
    </xf>
    <xf numFmtId="3" fontId="5" fillId="0" borderId="92" xfId="0" applyNumberFormat="1" applyFont="1" applyFill="1" applyBorder="1" applyAlignment="1">
      <alignment vertical="center"/>
    </xf>
    <xf numFmtId="3" fontId="5" fillId="0" borderId="153" xfId="0" applyNumberFormat="1" applyFont="1" applyFill="1" applyBorder="1" applyAlignment="1">
      <alignment vertical="center"/>
    </xf>
    <xf numFmtId="3" fontId="5" fillId="0" borderId="146" xfId="0" applyNumberFormat="1" applyFont="1" applyFill="1" applyBorder="1" applyAlignment="1">
      <alignment vertical="center"/>
    </xf>
    <xf numFmtId="171" fontId="5" fillId="0" borderId="153" xfId="0" applyNumberFormat="1" applyFont="1" applyFill="1" applyBorder="1" applyAlignment="1">
      <alignment vertical="center"/>
    </xf>
    <xf numFmtId="171" fontId="3" fillId="0" borderId="153" xfId="0" applyNumberFormat="1" applyFont="1" applyBorder="1" applyAlignment="1">
      <alignment vertical="center"/>
    </xf>
    <xf numFmtId="171" fontId="5" fillId="0" borderId="153" xfId="0" applyNumberFormat="1" applyFont="1" applyBorder="1" applyAlignment="1">
      <alignment vertical="center"/>
    </xf>
    <xf numFmtId="171" fontId="3" fillId="0" borderId="153" xfId="0" applyNumberFormat="1" applyFont="1" applyBorder="1" applyAlignment="1">
      <alignment horizontal="right" vertical="center"/>
    </xf>
    <xf numFmtId="171" fontId="5" fillId="0" borderId="110" xfId="0" applyNumberFormat="1" applyFont="1" applyFill="1" applyBorder="1" applyAlignment="1">
      <alignment vertical="center"/>
    </xf>
    <xf numFmtId="171" fontId="5" fillId="0" borderId="113" xfId="0" applyNumberFormat="1" applyFont="1" applyFill="1" applyBorder="1" applyAlignment="1">
      <alignment vertical="center"/>
    </xf>
    <xf numFmtId="171" fontId="5" fillId="0" borderId="25" xfId="0" applyNumberFormat="1" applyFont="1" applyBorder="1" applyAlignment="1">
      <alignment vertical="center"/>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179" fontId="2" fillId="0" borderId="155" xfId="2" applyNumberFormat="1" applyFont="1" applyBorder="1" applyAlignment="1">
      <alignment horizontal="center" vertical="center"/>
    </xf>
    <xf numFmtId="179" fontId="60" fillId="0" borderId="155" xfId="2" applyNumberFormat="1" applyFont="1" applyFill="1" applyBorder="1" applyAlignment="1">
      <alignment horizontal="center" vertical="center"/>
    </xf>
    <xf numFmtId="179" fontId="2" fillId="0" borderId="155" xfId="2" applyNumberFormat="1" applyFont="1" applyFill="1" applyBorder="1" applyAlignment="1">
      <alignment horizontal="center" vertical="center"/>
    </xf>
    <xf numFmtId="9" fontId="60" fillId="0" borderId="155" xfId="2" applyNumberFormat="1" applyFont="1" applyBorder="1" applyAlignment="1">
      <alignment horizontal="center" vertical="center"/>
    </xf>
    <xf numFmtId="179" fontId="60" fillId="0" borderId="155" xfId="2" quotePrefix="1" applyNumberFormat="1" applyFont="1" applyBorder="1" applyAlignment="1">
      <alignment horizontal="center" vertical="center"/>
    </xf>
    <xf numFmtId="179" fontId="60" fillId="0" borderId="155" xfId="2" applyNumberFormat="1" applyFont="1" applyBorder="1" applyAlignment="1">
      <alignment horizontal="center" vertical="center"/>
    </xf>
    <xf numFmtId="3" fontId="2" fillId="0" borderId="156" xfId="0" applyNumberFormat="1" applyFont="1" applyBorder="1" applyAlignment="1">
      <alignment vertical="center"/>
    </xf>
    <xf numFmtId="179" fontId="2" fillId="0" borderId="157" xfId="2" applyNumberFormat="1" applyFont="1" applyBorder="1" applyAlignment="1">
      <alignment horizontal="center" vertical="center"/>
    </xf>
    <xf numFmtId="0" fontId="2" fillId="0" borderId="25"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27" xfId="0" applyFont="1" applyBorder="1" applyAlignment="1">
      <alignment horizontal="center" vertical="center" wrapText="1"/>
    </xf>
    <xf numFmtId="0" fontId="70" fillId="0" borderId="6" xfId="0" applyFont="1" applyBorder="1" applyAlignment="1">
      <alignment horizontal="center" vertical="center" wrapText="1"/>
    </xf>
    <xf numFmtId="3" fontId="2" fillId="0" borderId="159" xfId="0" applyNumberFormat="1" applyFont="1" applyBorder="1" applyAlignment="1">
      <alignment vertical="center"/>
    </xf>
    <xf numFmtId="3" fontId="60" fillId="0" borderId="159" xfId="0" applyNumberFormat="1" applyFont="1" applyBorder="1" applyAlignment="1">
      <alignment vertical="center"/>
    </xf>
    <xf numFmtId="3" fontId="60" fillId="0" borderId="159" xfId="0" applyNumberFormat="1" applyFont="1" applyBorder="1" applyAlignment="1">
      <alignment horizontal="right" vertical="center"/>
    </xf>
    <xf numFmtId="3" fontId="2" fillId="0" borderId="160" xfId="0" applyNumberFormat="1" applyFont="1" applyBorder="1" applyAlignment="1">
      <alignment vertical="center"/>
    </xf>
    <xf numFmtId="0" fontId="2" fillId="0" borderId="162" xfId="0" applyFont="1" applyBorder="1" applyAlignment="1">
      <alignment horizontal="left" vertical="center" wrapText="1"/>
    </xf>
    <xf numFmtId="0" fontId="60" fillId="0" borderId="163" xfId="0" applyFont="1" applyBorder="1" applyAlignment="1">
      <alignment horizontal="left" vertical="center" wrapText="1"/>
    </xf>
    <xf numFmtId="0" fontId="2" fillId="0" borderId="163" xfId="0" applyFont="1" applyBorder="1" applyAlignment="1">
      <alignment horizontal="left" vertical="center" wrapText="1"/>
    </xf>
    <xf numFmtId="0" fontId="2" fillId="0" borderId="164" xfId="0" applyFont="1" applyBorder="1" applyAlignment="1">
      <alignment horizontal="left" vertical="center" wrapText="1"/>
    </xf>
    <xf numFmtId="3" fontId="60" fillId="0" borderId="159" xfId="0" applyNumberFormat="1" applyFont="1" applyFill="1" applyBorder="1" applyAlignment="1">
      <alignment vertical="center"/>
    </xf>
    <xf numFmtId="0" fontId="2" fillId="0" borderId="165" xfId="0" applyFont="1" applyBorder="1" applyAlignment="1">
      <alignment horizontal="left" vertical="center" wrapText="1"/>
    </xf>
    <xf numFmtId="0" fontId="60" fillId="0" borderId="164" xfId="0" applyFont="1" applyBorder="1" applyAlignment="1">
      <alignment horizontal="left" vertical="center" wrapText="1"/>
    </xf>
    <xf numFmtId="0" fontId="20" fillId="0" borderId="167" xfId="0" applyFont="1" applyBorder="1" applyAlignment="1">
      <alignment horizontal="center" vertical="center" wrapText="1"/>
    </xf>
    <xf numFmtId="0" fontId="20" fillId="0" borderId="153" xfId="0" applyFont="1" applyBorder="1" applyAlignment="1">
      <alignment horizontal="center" vertical="center" wrapText="1"/>
    </xf>
    <xf numFmtId="0" fontId="20" fillId="0" borderId="168" xfId="0" applyFont="1" applyBorder="1" applyAlignment="1">
      <alignment horizontal="center" vertical="center" wrapText="1"/>
    </xf>
    <xf numFmtId="0" fontId="20" fillId="0" borderId="92" xfId="0" applyFont="1" applyBorder="1" applyAlignment="1">
      <alignment horizontal="center" vertical="center" wrapText="1"/>
    </xf>
    <xf numFmtId="0" fontId="20" fillId="0" borderId="146" xfId="0" applyFont="1" applyBorder="1" applyAlignment="1">
      <alignment horizontal="center" vertical="center" wrapText="1"/>
    </xf>
    <xf numFmtId="0" fontId="67" fillId="0" borderId="0" xfId="0" applyFont="1" applyAlignment="1">
      <alignment wrapText="1"/>
    </xf>
    <xf numFmtId="0" fontId="7" fillId="0" borderId="6" xfId="0" applyFont="1" applyBorder="1" applyAlignment="1">
      <alignment vertical="top" wrapText="1"/>
    </xf>
    <xf numFmtId="0" fontId="3" fillId="0" borderId="127" xfId="0" applyFont="1" applyBorder="1" applyAlignment="1">
      <alignment horizontal="center" vertical="center"/>
    </xf>
    <xf numFmtId="179" fontId="3" fillId="0" borderId="25" xfId="2" applyNumberFormat="1" applyFont="1" applyBorder="1" applyAlignment="1">
      <alignment horizontal="center" vertical="center"/>
    </xf>
    <xf numFmtId="179" fontId="3" fillId="0" borderId="26" xfId="2" applyNumberFormat="1" applyFont="1" applyBorder="1" applyAlignment="1">
      <alignment horizontal="center" vertical="center"/>
    </xf>
    <xf numFmtId="0" fontId="3" fillId="0" borderId="42" xfId="0" applyFont="1" applyBorder="1" applyAlignment="1">
      <alignment horizontal="center" vertical="center"/>
    </xf>
    <xf numFmtId="179" fontId="3" fillId="0" borderId="43" xfId="2" applyNumberFormat="1" applyFont="1" applyBorder="1" applyAlignment="1">
      <alignment horizontal="center" vertical="center"/>
    </xf>
    <xf numFmtId="0" fontId="7" fillId="0" borderId="90" xfId="0" applyFont="1" applyBorder="1" applyAlignment="1">
      <alignment vertical="top" wrapText="1"/>
    </xf>
    <xf numFmtId="0" fontId="3" fillId="0" borderId="169" xfId="0" applyFont="1" applyBorder="1" applyAlignment="1">
      <alignment horizontal="center" vertical="center"/>
    </xf>
    <xf numFmtId="179" fontId="3" fillId="0" borderId="75" xfId="2" applyNumberFormat="1" applyFont="1" applyBorder="1" applyAlignment="1">
      <alignment horizontal="center" vertical="center"/>
    </xf>
    <xf numFmtId="179" fontId="3" fillId="0" borderId="170" xfId="2" applyNumberFormat="1" applyFont="1" applyBorder="1" applyAlignment="1">
      <alignment horizontal="center" vertical="center"/>
    </xf>
    <xf numFmtId="0" fontId="3" fillId="0" borderId="171" xfId="0" applyFont="1" applyBorder="1" applyAlignment="1">
      <alignment horizontal="center" vertical="center"/>
    </xf>
    <xf numFmtId="179" fontId="3" fillId="0" borderId="84" xfId="2" applyNumberFormat="1" applyFont="1" applyBorder="1" applyAlignment="1">
      <alignment horizontal="center" vertical="center"/>
    </xf>
    <xf numFmtId="0" fontId="6" fillId="0" borderId="7" xfId="0" applyFont="1" applyBorder="1" applyAlignment="1">
      <alignment horizontal="right" vertical="top" wrapText="1"/>
    </xf>
    <xf numFmtId="0" fontId="75" fillId="0" borderId="129" xfId="0" applyFont="1" applyBorder="1" applyAlignment="1">
      <alignment horizontal="right" vertical="center"/>
    </xf>
    <xf numFmtId="179" fontId="75" fillId="0" borderId="30" xfId="2" applyNumberFormat="1" applyFont="1" applyBorder="1" applyAlignment="1">
      <alignment horizontal="right" vertical="center"/>
    </xf>
    <xf numFmtId="179" fontId="75" fillId="0" borderId="31" xfId="2" applyNumberFormat="1" applyFont="1" applyBorder="1" applyAlignment="1">
      <alignment horizontal="right" vertical="center"/>
    </xf>
    <xf numFmtId="0" fontId="75" fillId="0" borderId="118" xfId="0" applyFont="1" applyBorder="1" applyAlignment="1">
      <alignment horizontal="right" vertical="center"/>
    </xf>
    <xf numFmtId="179" fontId="75" fillId="0" borderId="32" xfId="2" applyNumberFormat="1" applyFont="1" applyBorder="1" applyAlignment="1">
      <alignment horizontal="right" vertical="center"/>
    </xf>
    <xf numFmtId="0" fontId="6" fillId="0" borderId="5" xfId="0" applyFont="1" applyBorder="1" applyAlignment="1">
      <alignment horizontal="right" vertical="top" wrapText="1"/>
    </xf>
    <xf numFmtId="0" fontId="75" fillId="0" borderId="130" xfId="0" applyFont="1" applyBorder="1" applyAlignment="1">
      <alignment horizontal="right" vertical="center"/>
    </xf>
    <xf numFmtId="179" fontId="75" fillId="0" borderId="33" xfId="2" applyNumberFormat="1" applyFont="1" applyBorder="1" applyAlignment="1">
      <alignment horizontal="right" vertical="center"/>
    </xf>
    <xf numFmtId="179" fontId="75" fillId="0" borderId="34" xfId="2" applyNumberFormat="1" applyFont="1" applyBorder="1" applyAlignment="1">
      <alignment horizontal="right" vertical="center"/>
    </xf>
    <xf numFmtId="0" fontId="75" fillId="0" borderId="49" xfId="0" applyFont="1" applyBorder="1" applyAlignment="1">
      <alignment horizontal="right" vertical="center"/>
    </xf>
    <xf numFmtId="179" fontId="75" fillId="0" borderId="48" xfId="2" applyNumberFormat="1" applyFont="1" applyBorder="1" applyAlignment="1">
      <alignment horizontal="right" vertical="center"/>
    </xf>
    <xf numFmtId="0" fontId="7" fillId="0" borderId="172" xfId="0" applyFont="1" applyBorder="1" applyAlignment="1">
      <alignment vertical="top" wrapText="1"/>
    </xf>
    <xf numFmtId="0" fontId="7" fillId="0" borderId="106" xfId="0" applyFont="1" applyBorder="1" applyAlignment="1">
      <alignment vertical="top" wrapText="1"/>
    </xf>
    <xf numFmtId="0" fontId="3" fillId="0" borderId="152" xfId="0" applyFont="1" applyBorder="1" applyAlignment="1">
      <alignment horizontal="center" vertical="center"/>
    </xf>
    <xf numFmtId="179" fontId="3" fillId="0" borderId="113" xfId="2" applyNumberFormat="1" applyFont="1" applyBorder="1" applyAlignment="1">
      <alignment horizontal="center" vertical="center"/>
    </xf>
    <xf numFmtId="179" fontId="3" fillId="0" borderId="173" xfId="2" applyNumberFormat="1" applyFont="1" applyBorder="1" applyAlignment="1">
      <alignment horizontal="center" vertical="center"/>
    </xf>
    <xf numFmtId="0" fontId="3" fillId="0" borderId="104" xfId="0" applyFont="1" applyBorder="1" applyAlignment="1">
      <alignment horizontal="center" vertical="center"/>
    </xf>
    <xf numFmtId="179" fontId="3" fillId="0" borderId="114" xfId="2" applyNumberFormat="1" applyFont="1" applyBorder="1" applyAlignment="1">
      <alignment horizontal="center" vertical="center"/>
    </xf>
    <xf numFmtId="171" fontId="20" fillId="0" borderId="153" xfId="0" applyNumberFormat="1" applyFont="1" applyBorder="1" applyAlignment="1">
      <alignment horizontal="center" vertical="center" wrapText="1"/>
    </xf>
    <xf numFmtId="0" fontId="6" fillId="0" borderId="6" xfId="0" applyFont="1" applyBorder="1" applyAlignment="1">
      <alignment vertical="top" wrapText="1"/>
    </xf>
    <xf numFmtId="0" fontId="6" fillId="0" borderId="127" xfId="0" applyFont="1" applyBorder="1" applyAlignment="1">
      <alignment horizontal="center"/>
    </xf>
    <xf numFmtId="179" fontId="6" fillId="0" borderId="25" xfId="2" applyNumberFormat="1" applyFont="1" applyBorder="1" applyAlignment="1">
      <alignment horizontal="center"/>
    </xf>
    <xf numFmtId="171" fontId="6" fillId="0" borderId="25" xfId="2" applyNumberFormat="1" applyFont="1" applyBorder="1" applyAlignment="1">
      <alignment horizontal="center"/>
    </xf>
    <xf numFmtId="179" fontId="6" fillId="0" borderId="26" xfId="2" applyNumberFormat="1" applyFont="1" applyBorder="1" applyAlignment="1">
      <alignment horizontal="center"/>
    </xf>
    <xf numFmtId="0" fontId="6" fillId="0" borderId="42" xfId="0" applyFont="1" applyBorder="1" applyAlignment="1">
      <alignment horizontal="center"/>
    </xf>
    <xf numFmtId="0" fontId="6" fillId="0" borderId="25" xfId="0" applyFont="1" applyBorder="1" applyAlignment="1">
      <alignment horizontal="center"/>
    </xf>
    <xf numFmtId="171" fontId="6" fillId="0" borderId="26" xfId="2" applyNumberFormat="1" applyFont="1" applyBorder="1" applyAlignment="1">
      <alignment horizontal="center"/>
    </xf>
    <xf numFmtId="179" fontId="6" fillId="0" borderId="43" xfId="2" applyNumberFormat="1" applyFont="1" applyBorder="1" applyAlignment="1">
      <alignment horizontal="center"/>
    </xf>
    <xf numFmtId="0" fontId="20" fillId="0" borderId="6" xfId="0" applyFont="1" applyBorder="1" applyAlignment="1">
      <alignment vertical="top" wrapText="1"/>
    </xf>
    <xf numFmtId="0" fontId="6" fillId="0" borderId="172" xfId="0" applyFont="1" applyBorder="1" applyAlignment="1">
      <alignment vertical="top" wrapText="1"/>
    </xf>
    <xf numFmtId="0" fontId="6" fillId="0" borderId="169" xfId="0" applyFont="1" applyBorder="1" applyAlignment="1">
      <alignment horizontal="center"/>
    </xf>
    <xf numFmtId="179" fontId="6" fillId="0" borderId="75" xfId="2" applyNumberFormat="1" applyFont="1" applyBorder="1" applyAlignment="1">
      <alignment horizontal="center"/>
    </xf>
    <xf numFmtId="171" fontId="6" fillId="0" borderId="75" xfId="2" applyNumberFormat="1" applyFont="1" applyBorder="1" applyAlignment="1">
      <alignment horizontal="center"/>
    </xf>
    <xf numFmtId="179" fontId="6" fillId="0" borderId="170" xfId="2" applyNumberFormat="1" applyFont="1" applyBorder="1" applyAlignment="1">
      <alignment horizontal="center"/>
    </xf>
    <xf numFmtId="0" fontId="6" fillId="0" borderId="171" xfId="0" applyFont="1" applyBorder="1" applyAlignment="1">
      <alignment horizontal="center"/>
    </xf>
    <xf numFmtId="0" fontId="6" fillId="0" borderId="75" xfId="0" applyFont="1" applyBorder="1" applyAlignment="1">
      <alignment horizontal="center"/>
    </xf>
    <xf numFmtId="171" fontId="6" fillId="0" borderId="170" xfId="2" applyNumberFormat="1" applyFont="1" applyBorder="1" applyAlignment="1">
      <alignment horizontal="center"/>
    </xf>
    <xf numFmtId="179" fontId="6" fillId="0" borderId="84" xfId="2" applyNumberFormat="1" applyFont="1" applyBorder="1" applyAlignment="1">
      <alignment horizontal="center"/>
    </xf>
    <xf numFmtId="0" fontId="6" fillId="0" borderId="129" xfId="0" applyFont="1" applyBorder="1" applyAlignment="1">
      <alignment horizontal="right"/>
    </xf>
    <xf numFmtId="179" fontId="6" fillId="0" borderId="30" xfId="2" applyNumberFormat="1" applyFont="1" applyBorder="1" applyAlignment="1">
      <alignment horizontal="right"/>
    </xf>
    <xf numFmtId="171" fontId="6" fillId="0" borderId="30" xfId="2" applyNumberFormat="1" applyFont="1" applyBorder="1" applyAlignment="1">
      <alignment horizontal="right"/>
    </xf>
    <xf numFmtId="179" fontId="6" fillId="0" borderId="31" xfId="2" applyNumberFormat="1" applyFont="1" applyBorder="1" applyAlignment="1">
      <alignment horizontal="right"/>
    </xf>
    <xf numFmtId="0" fontId="6" fillId="0" borderId="118" xfId="0" applyFont="1" applyBorder="1" applyAlignment="1">
      <alignment horizontal="right"/>
    </xf>
    <xf numFmtId="0" fontId="6" fillId="0" borderId="30" xfId="0" applyFont="1" applyBorder="1" applyAlignment="1">
      <alignment horizontal="right"/>
    </xf>
    <xf numFmtId="171" fontId="6" fillId="0" borderId="31" xfId="2" applyNumberFormat="1" applyFont="1" applyBorder="1" applyAlignment="1">
      <alignment horizontal="right"/>
    </xf>
    <xf numFmtId="179" fontId="6" fillId="0" borderId="32" xfId="2" applyNumberFormat="1" applyFont="1" applyBorder="1" applyAlignment="1">
      <alignment horizontal="right"/>
    </xf>
    <xf numFmtId="0" fontId="6" fillId="0" borderId="130" xfId="0" applyFont="1" applyBorder="1" applyAlignment="1">
      <alignment horizontal="right"/>
    </xf>
    <xf numFmtId="179" fontId="6" fillId="0" borderId="33" xfId="2" applyNumberFormat="1" applyFont="1" applyBorder="1" applyAlignment="1">
      <alignment horizontal="right"/>
    </xf>
    <xf numFmtId="171" fontId="6" fillId="0" borderId="33" xfId="2" applyNumberFormat="1" applyFont="1" applyBorder="1" applyAlignment="1">
      <alignment horizontal="right"/>
    </xf>
    <xf numFmtId="179" fontId="6" fillId="0" borderId="34" xfId="2" applyNumberFormat="1" applyFont="1" applyBorder="1" applyAlignment="1">
      <alignment horizontal="right"/>
    </xf>
    <xf numFmtId="0" fontId="6" fillId="0" borderId="49" xfId="0" applyFont="1" applyBorder="1" applyAlignment="1">
      <alignment horizontal="right"/>
    </xf>
    <xf numFmtId="0" fontId="6" fillId="0" borderId="33" xfId="0" applyFont="1" applyBorder="1" applyAlignment="1">
      <alignment horizontal="right"/>
    </xf>
    <xf numFmtId="171" fontId="6" fillId="0" borderId="34" xfId="2" applyNumberFormat="1" applyFont="1" applyBorder="1" applyAlignment="1">
      <alignment horizontal="right"/>
    </xf>
    <xf numFmtId="179" fontId="6" fillId="0" borderId="48" xfId="2" applyNumberFormat="1" applyFont="1" applyBorder="1" applyAlignment="1">
      <alignment horizontal="right"/>
    </xf>
    <xf numFmtId="0" fontId="6" fillId="0" borderId="152" xfId="0" applyFont="1" applyBorder="1" applyAlignment="1">
      <alignment horizontal="center"/>
    </xf>
    <xf numFmtId="179" fontId="6" fillId="0" borderId="113" xfId="2" applyNumberFormat="1" applyFont="1" applyBorder="1" applyAlignment="1">
      <alignment horizontal="center"/>
    </xf>
    <xf numFmtId="171" fontId="6" fillId="0" borderId="113" xfId="2" applyNumberFormat="1" applyFont="1" applyBorder="1" applyAlignment="1">
      <alignment horizontal="center"/>
    </xf>
    <xf numFmtId="179" fontId="6" fillId="0" borderId="173" xfId="2" applyNumberFormat="1" applyFont="1" applyBorder="1" applyAlignment="1">
      <alignment horizontal="center"/>
    </xf>
    <xf numFmtId="0" fontId="6" fillId="0" borderId="104" xfId="0" applyFont="1" applyBorder="1" applyAlignment="1">
      <alignment horizontal="center"/>
    </xf>
    <xf numFmtId="0" fontId="6" fillId="0" borderId="113" xfId="0" applyFont="1" applyBorder="1" applyAlignment="1">
      <alignment horizontal="center"/>
    </xf>
    <xf numFmtId="171" fontId="6" fillId="0" borderId="173" xfId="2" applyNumberFormat="1" applyFont="1" applyBorder="1" applyAlignment="1">
      <alignment horizontal="center"/>
    </xf>
    <xf numFmtId="179" fontId="6" fillId="0" borderId="114" xfId="2" applyNumberFormat="1" applyFont="1" applyBorder="1" applyAlignment="1">
      <alignment horizontal="center"/>
    </xf>
    <xf numFmtId="0" fontId="10" fillId="0" borderId="1" xfId="0" applyFont="1" applyBorder="1" applyAlignment="1">
      <alignment horizontal="center" wrapText="1"/>
    </xf>
    <xf numFmtId="182" fontId="6" fillId="0" borderId="1" xfId="1" applyNumberFormat="1" applyFont="1" applyFill="1" applyBorder="1" applyAlignment="1">
      <alignment horizontal="center" vertical="center" wrapText="1"/>
    </xf>
    <xf numFmtId="182" fontId="6" fillId="0" borderId="4" xfId="1" applyNumberFormat="1" applyFont="1" applyFill="1" applyBorder="1" applyAlignment="1">
      <alignment horizontal="center" vertical="center" wrapText="1"/>
    </xf>
    <xf numFmtId="182" fontId="6" fillId="0" borderId="8" xfId="1" applyNumberFormat="1" applyFont="1" applyFill="1" applyBorder="1" applyAlignment="1">
      <alignment horizontal="center" vertical="center" wrapText="1"/>
    </xf>
    <xf numFmtId="0" fontId="76" fillId="0" borderId="0" xfId="0" applyFont="1" applyAlignment="1">
      <alignment wrapText="1"/>
    </xf>
    <xf numFmtId="0" fontId="7" fillId="0" borderId="6" xfId="0" applyFont="1" applyBorder="1" applyAlignment="1">
      <alignment horizontal="center" vertical="center"/>
    </xf>
    <xf numFmtId="0" fontId="7" fillId="0" borderId="1"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172" xfId="0" applyFont="1" applyBorder="1" applyAlignment="1">
      <alignment horizontal="center" vertical="center" wrapText="1"/>
    </xf>
    <xf numFmtId="179" fontId="77" fillId="0" borderId="38" xfId="0" applyNumberFormat="1" applyFont="1" applyBorder="1" applyAlignment="1">
      <alignment horizontal="right" vertical="center" wrapText="1"/>
    </xf>
    <xf numFmtId="179" fontId="80" fillId="0" borderId="36" xfId="0" applyNumberFormat="1" applyFont="1" applyBorder="1" applyAlignment="1">
      <alignment horizontal="center" vertical="center" wrapText="1"/>
    </xf>
    <xf numFmtId="0" fontId="81" fillId="0" borderId="36" xfId="0" applyFont="1" applyBorder="1" applyAlignment="1">
      <alignment horizontal="center" vertical="center" wrapText="1"/>
    </xf>
    <xf numFmtId="179" fontId="80" fillId="0" borderId="14" xfId="0" applyNumberFormat="1" applyFont="1" applyBorder="1" applyAlignment="1">
      <alignment horizontal="center" vertical="center" wrapText="1"/>
    </xf>
    <xf numFmtId="0" fontId="81" fillId="0" borderId="6" xfId="0" applyFont="1" applyBorder="1" applyAlignment="1">
      <alignment horizontal="center" vertical="center" wrapText="1"/>
    </xf>
    <xf numFmtId="179" fontId="80" fillId="0" borderId="37" xfId="0" applyNumberFormat="1" applyFont="1" applyBorder="1" applyAlignment="1">
      <alignment horizontal="center" vertical="center" wrapText="1"/>
    </xf>
    <xf numFmtId="0" fontId="49" fillId="0" borderId="36" xfId="0" applyFont="1" applyBorder="1" applyAlignment="1">
      <alignment horizontal="center" vertical="center" wrapText="1"/>
    </xf>
    <xf numFmtId="0" fontId="78" fillId="0" borderId="176" xfId="0" applyFont="1" applyBorder="1" applyAlignment="1">
      <alignment horizontal="center" vertical="center" wrapText="1"/>
    </xf>
    <xf numFmtId="0" fontId="83" fillId="0" borderId="37" xfId="0" applyFont="1" applyBorder="1" applyAlignment="1">
      <alignment horizontal="center" vertical="center" wrapText="1"/>
    </xf>
    <xf numFmtId="0" fontId="48" fillId="0" borderId="27" xfId="0" applyFont="1" applyBorder="1" applyAlignment="1">
      <alignment horizontal="center" vertical="center" wrapText="1"/>
    </xf>
    <xf numFmtId="0" fontId="78" fillId="0" borderId="175" xfId="0" applyFont="1" applyBorder="1" applyAlignment="1">
      <alignment horizontal="center" vertical="center" wrapText="1"/>
    </xf>
    <xf numFmtId="179" fontId="80" fillId="0" borderId="105" xfId="0" applyNumberFormat="1" applyFont="1" applyBorder="1" applyAlignment="1">
      <alignment horizontal="center" vertical="center" wrapText="1"/>
    </xf>
    <xf numFmtId="0" fontId="79" fillId="0" borderId="179" xfId="0" applyFont="1" applyBorder="1" applyAlignment="1">
      <alignment horizontal="right" vertical="center" wrapText="1"/>
    </xf>
    <xf numFmtId="0" fontId="77" fillId="0" borderId="106" xfId="0" applyFont="1" applyBorder="1" applyAlignment="1">
      <alignment horizontal="right" vertical="center" wrapText="1"/>
    </xf>
    <xf numFmtId="179" fontId="77" fillId="0" borderId="105" xfId="0" applyNumberFormat="1" applyFont="1" applyBorder="1" applyAlignment="1">
      <alignment horizontal="right" vertical="center" wrapText="1"/>
    </xf>
    <xf numFmtId="0" fontId="78" fillId="0" borderId="179" xfId="0" applyFont="1" applyBorder="1" applyAlignment="1">
      <alignment horizontal="center" vertical="center" wrapText="1"/>
    </xf>
    <xf numFmtId="0" fontId="81" fillId="0" borderId="105" xfId="0" applyFont="1" applyBorder="1" applyAlignment="1">
      <alignment horizontal="center" vertical="center" wrapText="1"/>
    </xf>
    <xf numFmtId="0" fontId="78" fillId="22" borderId="176" xfId="0" applyFont="1" applyFill="1" applyBorder="1" applyAlignment="1">
      <alignment horizontal="center" vertical="center" wrapText="1"/>
    </xf>
    <xf numFmtId="179" fontId="82" fillId="22" borderId="37" xfId="0" applyNumberFormat="1" applyFont="1" applyFill="1" applyBorder="1" applyAlignment="1">
      <alignment vertical="center" wrapText="1"/>
    </xf>
    <xf numFmtId="0" fontId="81" fillId="22" borderId="37" xfId="0" applyFont="1" applyFill="1" applyBorder="1" applyAlignment="1">
      <alignment horizontal="center" vertical="center" wrapText="1"/>
    </xf>
    <xf numFmtId="179" fontId="80" fillId="22" borderId="105" xfId="0" applyNumberFormat="1" applyFont="1" applyFill="1" applyBorder="1" applyAlignment="1">
      <alignment horizontal="center" vertical="center" wrapText="1"/>
    </xf>
    <xf numFmtId="179" fontId="80" fillId="22" borderId="37" xfId="0" applyNumberFormat="1" applyFont="1" applyFill="1" applyBorder="1" applyAlignment="1">
      <alignment horizontal="center" vertical="center" wrapText="1"/>
    </xf>
    <xf numFmtId="0" fontId="47" fillId="0" borderId="178" xfId="0" applyFont="1" applyBorder="1" applyAlignment="1">
      <alignment horizontal="center" vertical="center" wrapText="1"/>
    </xf>
    <xf numFmtId="0" fontId="47" fillId="0" borderId="174"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41" xfId="0" applyFont="1" applyBorder="1" applyAlignment="1">
      <alignment horizontal="center" vertical="center" wrapText="1"/>
    </xf>
    <xf numFmtId="0" fontId="78" fillId="0" borderId="177" xfId="0" applyFont="1" applyBorder="1" applyAlignment="1">
      <alignment horizontal="center" vertical="center" wrapText="1"/>
    </xf>
    <xf numFmtId="0" fontId="78" fillId="0" borderId="175" xfId="0" applyFont="1" applyBorder="1" applyAlignment="1">
      <alignment horizontal="center" vertical="center" wrapText="1"/>
    </xf>
    <xf numFmtId="0" fontId="0" fillId="0" borderId="179" xfId="0" applyBorder="1" applyAlignment="1">
      <alignment horizontal="center" vertical="center" wrapText="1"/>
    </xf>
    <xf numFmtId="0" fontId="2" fillId="0" borderId="0" xfId="0" applyFont="1" applyAlignment="1">
      <alignment horizontal="center"/>
    </xf>
    <xf numFmtId="0" fontId="5" fillId="0" borderId="38" xfId="0" applyFont="1" applyBorder="1" applyAlignment="1">
      <alignment horizontal="center"/>
    </xf>
    <xf numFmtId="181" fontId="7" fillId="24" borderId="115" xfId="85" applyNumberFormat="1" applyFont="1" applyFill="1" applyBorder="1" applyAlignment="1">
      <alignment horizontal="center" vertical="center" wrapText="1"/>
    </xf>
    <xf numFmtId="181" fontId="7" fillId="24" borderId="14" xfId="85" applyNumberFormat="1" applyFont="1" applyFill="1" applyBorder="1" applyAlignment="1">
      <alignment horizontal="center" vertical="center" wrapText="1"/>
    </xf>
    <xf numFmtId="181" fontId="7" fillId="24" borderId="37" xfId="85" applyNumberFormat="1" applyFont="1" applyFill="1" applyBorder="1" applyAlignment="1">
      <alignment horizontal="center" vertical="center" wrapText="1"/>
    </xf>
    <xf numFmtId="0" fontId="63" fillId="0" borderId="0" xfId="83" applyFont="1" applyFill="1" applyBorder="1" applyAlignment="1">
      <alignment horizontal="center" vertical="center"/>
    </xf>
    <xf numFmtId="0" fontId="3" fillId="0" borderId="108" xfId="85" applyFont="1" applyFill="1" applyBorder="1" applyAlignment="1">
      <alignment horizontal="center" vertical="center" wrapText="1"/>
    </xf>
    <xf numFmtId="0" fontId="3" fillId="0" borderId="112" xfId="85" applyFont="1" applyFill="1" applyBorder="1" applyAlignment="1">
      <alignment horizontal="center" vertical="center" wrapText="1"/>
    </xf>
    <xf numFmtId="2" fontId="5" fillId="0" borderId="109" xfId="85" applyNumberFormat="1" applyFont="1" applyFill="1" applyBorder="1" applyAlignment="1">
      <alignment horizontal="center" vertical="center" wrapText="1"/>
    </xf>
    <xf numFmtId="2" fontId="5" fillId="0" borderId="110" xfId="85" applyNumberFormat="1" applyFont="1" applyFill="1" applyBorder="1" applyAlignment="1">
      <alignment horizontal="center" vertical="center" wrapText="1"/>
    </xf>
    <xf numFmtId="2" fontId="5" fillId="0" borderId="111" xfId="85" applyNumberFormat="1" applyFont="1" applyFill="1" applyBorder="1" applyAlignment="1">
      <alignment horizontal="center" vertical="center" wrapText="1"/>
    </xf>
    <xf numFmtId="0" fontId="2" fillId="0" borderId="0" xfId="0" applyFont="1" applyAlignment="1">
      <alignment horizontal="center" vertical="center" wrapText="1"/>
    </xf>
    <xf numFmtId="0" fontId="5" fillId="0" borderId="82" xfId="0" applyFont="1" applyBorder="1" applyAlignment="1">
      <alignment horizontal="center"/>
    </xf>
    <xf numFmtId="0" fontId="5" fillId="0" borderId="85" xfId="0" applyFont="1" applyBorder="1" applyAlignment="1">
      <alignment horizontal="center"/>
    </xf>
    <xf numFmtId="0" fontId="5" fillId="0" borderId="86" xfId="0" applyFont="1" applyBorder="1" applyAlignment="1">
      <alignment horizontal="center"/>
    </xf>
    <xf numFmtId="0" fontId="47" fillId="0" borderId="89" xfId="0" applyFont="1" applyFill="1" applyBorder="1" applyAlignment="1">
      <alignment horizontal="center" vertical="center"/>
    </xf>
    <xf numFmtId="0" fontId="47" fillId="0" borderId="92" xfId="0" applyFont="1" applyFill="1" applyBorder="1" applyAlignment="1">
      <alignment horizontal="center" vertical="center"/>
    </xf>
    <xf numFmtId="0" fontId="47" fillId="0" borderId="94" xfId="0" applyFont="1" applyFill="1" applyBorder="1" applyAlignment="1">
      <alignment horizontal="center" vertical="center"/>
    </xf>
    <xf numFmtId="0" fontId="47" fillId="0" borderId="97" xfId="0" applyFont="1" applyFill="1" applyBorder="1" applyAlignment="1">
      <alignment horizontal="center" vertical="center"/>
    </xf>
    <xf numFmtId="0" fontId="47" fillId="0" borderId="104" xfId="0" applyFont="1" applyFill="1" applyBorder="1" applyAlignment="1">
      <alignment horizontal="center" vertical="center"/>
    </xf>
    <xf numFmtId="0" fontId="62" fillId="0" borderId="0" xfId="0" applyFont="1" applyAlignment="1">
      <alignment horizontal="center"/>
    </xf>
    <xf numFmtId="0" fontId="6" fillId="0" borderId="1" xfId="0" applyFont="1" applyBorder="1" applyAlignment="1">
      <alignment horizontal="center"/>
    </xf>
    <xf numFmtId="0" fontId="6" fillId="0" borderId="41" xfId="0" applyFont="1" applyBorder="1" applyAlignment="1">
      <alignment horizontal="center"/>
    </xf>
    <xf numFmtId="0" fontId="5" fillId="0" borderId="51" xfId="0" applyFont="1" applyBorder="1" applyAlignment="1">
      <alignment horizontal="center" vertical="center"/>
    </xf>
    <xf numFmtId="0" fontId="5" fillId="0" borderId="166" xfId="0" applyFont="1" applyBorder="1" applyAlignment="1">
      <alignment horizontal="center" vertical="center"/>
    </xf>
    <xf numFmtId="0" fontId="5" fillId="0" borderId="27" xfId="0" applyFont="1" applyBorder="1" applyAlignment="1">
      <alignment horizontal="center" vertical="center"/>
    </xf>
    <xf numFmtId="0" fontId="70" fillId="0" borderId="115" xfId="0" applyFont="1" applyBorder="1" applyAlignment="1">
      <alignment horizontal="center" vertical="center" wrapText="1"/>
    </xf>
    <xf numFmtId="0" fontId="70" fillId="0" borderId="14" xfId="0" applyFont="1" applyBorder="1" applyAlignment="1">
      <alignment horizontal="center" vertical="center" wrapText="1"/>
    </xf>
    <xf numFmtId="0" fontId="70" fillId="0" borderId="37"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171" fontId="2" fillId="0" borderId="108" xfId="0" applyNumberFormat="1" applyFont="1" applyFill="1" applyBorder="1" applyAlignment="1">
      <alignment horizontal="center" vertical="center"/>
    </xf>
    <xf numFmtId="171" fontId="2" fillId="0" borderId="148" xfId="0" applyNumberFormat="1" applyFont="1" applyFill="1" applyBorder="1" applyAlignment="1">
      <alignment horizontal="center" vertical="center"/>
    </xf>
    <xf numFmtId="171" fontId="2" fillId="0" borderId="149" xfId="0" applyNumberFormat="1" applyFont="1" applyFill="1" applyBorder="1" applyAlignment="1">
      <alignment horizontal="center" vertical="center"/>
    </xf>
    <xf numFmtId="0" fontId="71" fillId="24" borderId="47" xfId="0" applyFont="1" applyFill="1" applyBorder="1" applyAlignment="1">
      <alignment horizontal="center" vertical="center" wrapText="1"/>
    </xf>
    <xf numFmtId="0" fontId="71" fillId="24" borderId="23" xfId="0" applyFont="1" applyFill="1" applyBorder="1" applyAlignment="1">
      <alignment horizontal="center" vertical="center" wrapText="1"/>
    </xf>
    <xf numFmtId="0" fontId="71" fillId="24" borderId="158" xfId="0" applyFont="1" applyFill="1" applyBorder="1" applyAlignment="1">
      <alignment horizontal="center" vertical="center" wrapText="1"/>
    </xf>
    <xf numFmtId="0" fontId="71" fillId="24" borderId="161" xfId="0" applyFont="1" applyFill="1" applyBorder="1" applyAlignment="1">
      <alignment horizontal="center" vertical="center" wrapText="1"/>
    </xf>
    <xf numFmtId="0" fontId="71" fillId="24" borderId="9" xfId="0" applyFont="1" applyFill="1" applyBorder="1" applyAlignment="1">
      <alignment horizontal="center" vertical="center" wrapText="1"/>
    </xf>
    <xf numFmtId="0" fontId="71" fillId="24" borderId="154" xfId="0" applyFont="1" applyFill="1" applyBorder="1" applyAlignment="1">
      <alignment horizontal="center" vertical="center" wrapText="1"/>
    </xf>
    <xf numFmtId="0" fontId="73" fillId="0" borderId="1" xfId="0" applyFont="1" applyBorder="1" applyAlignment="1">
      <alignment horizontal="left"/>
    </xf>
    <xf numFmtId="0" fontId="73" fillId="0" borderId="106" xfId="0" applyFont="1" applyBorder="1" applyAlignment="1">
      <alignment horizontal="left"/>
    </xf>
    <xf numFmtId="0" fontId="74" fillId="0" borderId="109" xfId="0" applyFont="1" applyBorder="1" applyAlignment="1">
      <alignment horizontal="center" vertical="center"/>
    </xf>
    <xf numFmtId="0" fontId="74" fillId="0" borderId="110" xfId="0" applyFont="1" applyBorder="1" applyAlignment="1">
      <alignment horizontal="center" vertical="center"/>
    </xf>
    <xf numFmtId="0" fontId="74" fillId="0" borderId="111" xfId="0" applyFont="1" applyBorder="1" applyAlignment="1">
      <alignment horizontal="center" vertical="center"/>
    </xf>
    <xf numFmtId="0" fontId="74" fillId="0" borderId="147" xfId="0" applyFont="1" applyBorder="1" applyAlignment="1">
      <alignment horizontal="center" vertical="center"/>
    </xf>
    <xf numFmtId="0" fontId="68" fillId="25" borderId="115" xfId="0" applyFont="1" applyFill="1" applyBorder="1" applyAlignment="1">
      <alignment horizontal="center" vertical="center" wrapText="1"/>
    </xf>
    <xf numFmtId="0" fontId="68" fillId="25" borderId="14" xfId="0" applyFont="1" applyFill="1" applyBorder="1" applyAlignment="1">
      <alignment horizontal="center" vertical="center" wrapText="1"/>
    </xf>
    <xf numFmtId="0" fontId="68" fillId="25" borderId="37" xfId="0" applyFont="1" applyFill="1" applyBorder="1" applyAlignment="1">
      <alignment horizontal="center" vertical="center" wrapText="1"/>
    </xf>
  </cellXfs>
  <cellStyles count="132">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6eme niveau" xfId="21"/>
    <cellStyle name="annee semestre" xfId="22"/>
    <cellStyle name="Bad" xfId="23"/>
    <cellStyle name="caché" xfId="24"/>
    <cellStyle name="Calculation" xfId="25"/>
    <cellStyle name="cell" xfId="26"/>
    <cellStyle name="Check Cell" xfId="27"/>
    <cellStyle name="column" xfId="28"/>
    <cellStyle name="Comma  [1]" xfId="29"/>
    <cellStyle name="Comma [0]" xfId="30"/>
    <cellStyle name="Comma [1]" xfId="31"/>
    <cellStyle name="Comma(0)" xfId="32"/>
    <cellStyle name="comma(1)" xfId="33"/>
    <cellStyle name="Comma(3)" xfId="34"/>
    <cellStyle name="Comma[0]" xfId="35"/>
    <cellStyle name="Comma[1]" xfId="36"/>
    <cellStyle name="Comma[2]__" xfId="37"/>
    <cellStyle name="Comma[3]" xfId="38"/>
    <cellStyle name="Comma0" xfId="39"/>
    <cellStyle name="Currency [0]" xfId="40"/>
    <cellStyle name="Currency0" xfId="41"/>
    <cellStyle name="Date" xfId="42"/>
    <cellStyle name="données" xfId="43"/>
    <cellStyle name="donnéesbord" xfId="44"/>
    <cellStyle name="En-tête 1" xfId="45"/>
    <cellStyle name="En-tête 2" xfId="46"/>
    <cellStyle name="Euro" xfId="47"/>
    <cellStyle name="Euro 2" xfId="48"/>
    <cellStyle name="Euro_2013 - Financement public-privé" xfId="49"/>
    <cellStyle name="Explanatory Text" xfId="50"/>
    <cellStyle name="Financier" xfId="51"/>
    <cellStyle name="Financier0" xfId="52"/>
    <cellStyle name="Fixed" xfId="53"/>
    <cellStyle name="Gd-titre" xfId="54"/>
    <cellStyle name="Good" xfId="55"/>
    <cellStyle name="Grey" xfId="56"/>
    <cellStyle name="Header1" xfId="57"/>
    <cellStyle name="Header2" xfId="58"/>
    <cellStyle name="Heading" xfId="59"/>
    <cellStyle name="Heading 1" xfId="60"/>
    <cellStyle name="Heading 2" xfId="61"/>
    <cellStyle name="Heading 3" xfId="62"/>
    <cellStyle name="Heading 4" xfId="63"/>
    <cellStyle name="Heading1" xfId="64"/>
    <cellStyle name="Heading2" xfId="65"/>
    <cellStyle name="Input" xfId="66"/>
    <cellStyle name="Input [yellow]" xfId="67"/>
    <cellStyle name="level3" xfId="68"/>
    <cellStyle name="Lien hypertexte 2" xfId="69"/>
    <cellStyle name="Linked Cell" xfId="70"/>
    <cellStyle name="Microsoft Excel found an error in the formula you entered. Do you want to accept the correction proposed below?_x000a__x000a_|_x000a__x000a_• To accept the correction, click Yes._x000a_• To close this message and correct the formula yourself, click No." xfId="71"/>
    <cellStyle name="Milliers" xfId="1" builtinId="3"/>
    <cellStyle name="Milliers 2" xfId="72"/>
    <cellStyle name="Milliers 2 2" xfId="73"/>
    <cellStyle name="Milliers 3" xfId="74"/>
    <cellStyle name="Milliers 3 2" xfId="75"/>
    <cellStyle name="Milliers 4" xfId="76"/>
    <cellStyle name="Monétaire0" xfId="77"/>
    <cellStyle name="Motif" xfId="78"/>
    <cellStyle name="Motif 2" xfId="79"/>
    <cellStyle name="Neutral" xfId="80"/>
    <cellStyle name="Normal" xfId="0" builtinId="0"/>
    <cellStyle name="Normal - Style1" xfId="81"/>
    <cellStyle name="Normal 10" xfId="82"/>
    <cellStyle name="Normal 2" xfId="83"/>
    <cellStyle name="Normal 2 2" xfId="84"/>
    <cellStyle name="Normal 2 2 2" xfId="127"/>
    <cellStyle name="Normal 2 3" xfId="128"/>
    <cellStyle name="Normal 3" xfId="85"/>
    <cellStyle name="Normal 3 2" xfId="129"/>
    <cellStyle name="Normal 4" xfId="86"/>
    <cellStyle name="Normal 4 2" xfId="130"/>
    <cellStyle name="Normal 5" xfId="87"/>
    <cellStyle name="Normal 6" xfId="88"/>
    <cellStyle name="Normal 7" xfId="89"/>
    <cellStyle name="Normal 8" xfId="90"/>
    <cellStyle name="Normal 9" xfId="91"/>
    <cellStyle name="Normal-blank" xfId="92"/>
    <cellStyle name="Normal-bottom" xfId="93"/>
    <cellStyle name="Normal-center" xfId="94"/>
    <cellStyle name="Normal-droit" xfId="95"/>
    <cellStyle name="Normal-droite" xfId="96"/>
    <cellStyle name="Normale_GRC" xfId="97"/>
    <cellStyle name="Normal-top" xfId="98"/>
    <cellStyle name="Note" xfId="99"/>
    <cellStyle name="notes" xfId="100"/>
    <cellStyle name="Output" xfId="101"/>
    <cellStyle name="Percent [2]" xfId="102"/>
    <cellStyle name="Pourcentage" xfId="2" builtinId="5"/>
    <cellStyle name="Pourcentage 2" xfId="103"/>
    <cellStyle name="Pourcentage 2 2" xfId="131"/>
    <cellStyle name="Pourcentage 3" xfId="104"/>
    <cellStyle name="Pourcentage 4" xfId="105"/>
    <cellStyle name="Pourcentage 5" xfId="106"/>
    <cellStyle name="Pourcentage 6" xfId="107"/>
    <cellStyle name="Pourcentage 7" xfId="108"/>
    <cellStyle name="Pourcentage 8" xfId="109"/>
    <cellStyle name="Pourcentage 9" xfId="110"/>
    <cellStyle name="semestre" xfId="111"/>
    <cellStyle name="Snorm" xfId="112"/>
    <cellStyle name="socxn" xfId="113"/>
    <cellStyle name="Ss-titre" xfId="114"/>
    <cellStyle name="Stub" xfId="115"/>
    <cellStyle name="Style 1" xfId="116"/>
    <cellStyle name="style1" xfId="117"/>
    <cellStyle name="tête chapitre" xfId="118"/>
    <cellStyle name="TEXT" xfId="119"/>
    <cellStyle name="Title" xfId="120"/>
    <cellStyle name="Top" xfId="121"/>
    <cellStyle name="Totals" xfId="122"/>
    <cellStyle name="Virgule fixe" xfId="123"/>
    <cellStyle name="Warning Text" xfId="124"/>
    <cellStyle name="Wrapped" xfId="125"/>
    <cellStyle name="標準_SOCX_JPN97"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907209618599654E-2"/>
          <c:y val="4.9592468241926216E-2"/>
          <c:w val="0.89189037013937611"/>
          <c:h val="0.67714354248396347"/>
        </c:manualLayout>
      </c:layout>
      <c:barChart>
        <c:barDir val="col"/>
        <c:grouping val="stacked"/>
        <c:varyColors val="0"/>
        <c:ser>
          <c:idx val="0"/>
          <c:order val="0"/>
          <c:tx>
            <c:strRef>
              <c:f>'Fig 3.1'!$B$5</c:f>
              <c:strCache>
                <c:ptCount val="1"/>
                <c:pt idx="0">
                  <c:v>Cotisations sociales</c:v>
                </c:pt>
              </c:strCache>
            </c:strRef>
          </c:tx>
          <c:spPr>
            <a:pattFill prst="pct70">
              <a:fgClr>
                <a:schemeClr val="tx1">
                  <a:lumMod val="95000"/>
                  <a:lumOff val="5000"/>
                </a:schemeClr>
              </a:fgClr>
              <a:bgClr>
                <a:schemeClr val="bg1"/>
              </a:bgClr>
            </a:pattFill>
          </c:spPr>
          <c:invertIfNegative val="0"/>
          <c:dLbls>
            <c:spPr>
              <a:solidFill>
                <a:schemeClr val="bg1"/>
              </a:solidFill>
            </c:spPr>
            <c:txPr>
              <a:bodyPr/>
              <a:lstStyle/>
              <a:p>
                <a:pPr>
                  <a:defRPr sz="700">
                    <a:solidFill>
                      <a:sysClr val="windowText" lastClr="000000"/>
                    </a:solidFill>
                  </a:defRPr>
                </a:pPr>
                <a:endParaRPr lang="fr-FR"/>
              </a:p>
            </c:txPr>
            <c:dLblPos val="ctr"/>
            <c:showLegendKey val="0"/>
            <c:showVal val="1"/>
            <c:showCatName val="0"/>
            <c:showSerName val="0"/>
            <c:showPercent val="0"/>
            <c:showBubbleSize val="0"/>
            <c:showLeaderLines val="0"/>
          </c:dLbls>
          <c:cat>
            <c:numRef>
              <c:f>'Fig 3.1'!$C$4:$M$4</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3.1'!$C$5:$M$5</c:f>
              <c:numCache>
                <c:formatCode>0%</c:formatCode>
                <c:ptCount val="11"/>
                <c:pt idx="0">
                  <c:v>0.79500000000000004</c:v>
                </c:pt>
                <c:pt idx="1">
                  <c:v>0.79300000000000004</c:v>
                </c:pt>
                <c:pt idx="2">
                  <c:v>0.79200000000000004</c:v>
                </c:pt>
                <c:pt idx="3">
                  <c:v>0.78300000000000003</c:v>
                </c:pt>
                <c:pt idx="4">
                  <c:v>0.77200000000000002</c:v>
                </c:pt>
                <c:pt idx="5">
                  <c:v>0.76</c:v>
                </c:pt>
                <c:pt idx="6">
                  <c:v>0.76300000000000001</c:v>
                </c:pt>
                <c:pt idx="7">
                  <c:v>0.75800000000000001</c:v>
                </c:pt>
                <c:pt idx="8">
                  <c:v>0.754</c:v>
                </c:pt>
                <c:pt idx="9">
                  <c:v>0.76100000000000001</c:v>
                </c:pt>
                <c:pt idx="10">
                  <c:v>0.76</c:v>
                </c:pt>
              </c:numCache>
            </c:numRef>
          </c:val>
        </c:ser>
        <c:ser>
          <c:idx val="1"/>
          <c:order val="1"/>
          <c:tx>
            <c:strRef>
              <c:f>'Fig 3.1'!$B$6</c:f>
              <c:strCache>
                <c:ptCount val="1"/>
                <c:pt idx="0">
                  <c:v>ITAF </c:v>
                </c:pt>
              </c:strCache>
            </c:strRef>
          </c:tx>
          <c:spPr>
            <a:solidFill>
              <a:schemeClr val="tx1">
                <a:lumMod val="75000"/>
                <a:lumOff val="25000"/>
              </a:schemeClr>
            </a:solidFill>
          </c:spPr>
          <c:invertIfNegative val="0"/>
          <c:dLbls>
            <c:spPr>
              <a:solidFill>
                <a:schemeClr val="bg1"/>
              </a:solidFill>
            </c:spPr>
            <c:txPr>
              <a:bodyPr/>
              <a:lstStyle/>
              <a:p>
                <a:pPr>
                  <a:defRPr sz="700">
                    <a:solidFill>
                      <a:sysClr val="windowText" lastClr="000000"/>
                    </a:solidFill>
                  </a:defRPr>
                </a:pPr>
                <a:endParaRPr lang="fr-FR"/>
              </a:p>
            </c:txPr>
            <c:showLegendKey val="0"/>
            <c:showVal val="1"/>
            <c:showCatName val="0"/>
            <c:showSerName val="0"/>
            <c:showPercent val="0"/>
            <c:showBubbleSize val="0"/>
            <c:showLeaderLines val="0"/>
          </c:dLbls>
          <c:cat>
            <c:numRef>
              <c:f>'Fig 3.1'!$C$4:$M$4</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3.1'!$C$6:$M$6</c:f>
              <c:numCache>
                <c:formatCode>0%</c:formatCode>
                <c:ptCount val="11"/>
                <c:pt idx="0">
                  <c:v>7.0999999999999994E-2</c:v>
                </c:pt>
                <c:pt idx="1">
                  <c:v>7.2999999999999995E-2</c:v>
                </c:pt>
                <c:pt idx="2">
                  <c:v>9.9000000000000005E-2</c:v>
                </c:pt>
                <c:pt idx="3">
                  <c:v>0.10100000000000001</c:v>
                </c:pt>
                <c:pt idx="4">
                  <c:v>0.107</c:v>
                </c:pt>
                <c:pt idx="5">
                  <c:v>9.9000000000000005E-2</c:v>
                </c:pt>
                <c:pt idx="6">
                  <c:v>9.4E-2</c:v>
                </c:pt>
                <c:pt idx="7">
                  <c:v>0.11</c:v>
                </c:pt>
                <c:pt idx="8">
                  <c:v>0.111</c:v>
                </c:pt>
                <c:pt idx="9">
                  <c:v>0.11799999999999999</c:v>
                </c:pt>
                <c:pt idx="10">
                  <c:v>0.11799999999999999</c:v>
                </c:pt>
              </c:numCache>
            </c:numRef>
          </c:val>
        </c:ser>
        <c:ser>
          <c:idx val="2"/>
          <c:order val="2"/>
          <c:tx>
            <c:strRef>
              <c:f>'Fig 3.1'!$B$7</c:f>
              <c:strCache>
                <c:ptCount val="1"/>
                <c:pt idx="0">
                  <c:v>Subventions d'équilibre</c:v>
                </c:pt>
              </c:strCache>
            </c:strRef>
          </c:tx>
          <c:spPr>
            <a:pattFill prst="horzBrick">
              <a:fgClr>
                <a:srgbClr val="FF0000"/>
              </a:fgClr>
              <a:bgClr>
                <a:schemeClr val="bg1"/>
              </a:bgClr>
            </a:pattFill>
          </c:spPr>
          <c:invertIfNegative val="0"/>
          <c:dLbls>
            <c:spPr>
              <a:solidFill>
                <a:schemeClr val="bg1"/>
              </a:solidFill>
            </c:spPr>
            <c:txPr>
              <a:bodyPr/>
              <a:lstStyle/>
              <a:p>
                <a:pPr>
                  <a:defRPr sz="700"/>
                </a:pPr>
                <a:endParaRPr lang="fr-FR"/>
              </a:p>
            </c:txPr>
            <c:showLegendKey val="0"/>
            <c:showVal val="1"/>
            <c:showCatName val="0"/>
            <c:showSerName val="0"/>
            <c:showPercent val="0"/>
            <c:showBubbleSize val="0"/>
            <c:showLeaderLines val="0"/>
          </c:dLbls>
          <c:cat>
            <c:numRef>
              <c:f>'Fig 3.1'!$C$4:$M$4</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3.1'!$C$7:$M$7</c:f>
              <c:numCache>
                <c:formatCode>0%</c:formatCode>
                <c:ptCount val="11"/>
                <c:pt idx="0">
                  <c:v>2.1000000000000001E-2</c:v>
                </c:pt>
                <c:pt idx="1">
                  <c:v>1.7999999999999999E-2</c:v>
                </c:pt>
                <c:pt idx="2">
                  <c:v>2.3E-2</c:v>
                </c:pt>
                <c:pt idx="3">
                  <c:v>2.3E-2</c:v>
                </c:pt>
                <c:pt idx="4">
                  <c:v>2.3E-2</c:v>
                </c:pt>
                <c:pt idx="5">
                  <c:v>2.1999999999999999E-2</c:v>
                </c:pt>
                <c:pt idx="6">
                  <c:v>2.4E-2</c:v>
                </c:pt>
                <c:pt idx="7">
                  <c:v>2.5000000000000001E-2</c:v>
                </c:pt>
                <c:pt idx="8">
                  <c:v>2.5000000000000001E-2</c:v>
                </c:pt>
                <c:pt idx="9">
                  <c:v>2.5000000000000001E-2</c:v>
                </c:pt>
                <c:pt idx="10">
                  <c:v>2.4E-2</c:v>
                </c:pt>
              </c:numCache>
            </c:numRef>
          </c:val>
        </c:ser>
        <c:ser>
          <c:idx val="3"/>
          <c:order val="3"/>
          <c:tx>
            <c:strRef>
              <c:f>'Fig 3.1'!$B$8</c:f>
              <c:strCache>
                <c:ptCount val="1"/>
                <c:pt idx="0">
                  <c:v>Transferts depuis organismes extérieurs</c:v>
                </c:pt>
              </c:strCache>
            </c:strRef>
          </c:tx>
          <c:spPr>
            <a:solidFill>
              <a:schemeClr val="tx1"/>
            </a:solidFill>
          </c:spPr>
          <c:invertIfNegative val="0"/>
          <c:dLbls>
            <c:dLbl>
              <c:idx val="4"/>
              <c:layout>
                <c:manualLayout>
                  <c:x val="0"/>
                  <c:y val="2.6800655877468247E-2"/>
                </c:manualLayout>
              </c:layout>
              <c:showLegendKey val="0"/>
              <c:showVal val="1"/>
              <c:showCatName val="0"/>
              <c:showSerName val="0"/>
              <c:showPercent val="0"/>
              <c:showBubbleSize val="0"/>
            </c:dLbl>
            <c:spPr>
              <a:solidFill>
                <a:schemeClr val="bg1"/>
              </a:solidFill>
            </c:spPr>
            <c:txPr>
              <a:bodyPr/>
              <a:lstStyle/>
              <a:p>
                <a:pPr>
                  <a:defRPr sz="800">
                    <a:solidFill>
                      <a:sysClr val="windowText" lastClr="000000"/>
                    </a:solidFill>
                  </a:defRPr>
                </a:pPr>
                <a:endParaRPr lang="fr-FR"/>
              </a:p>
            </c:txPr>
            <c:showLegendKey val="0"/>
            <c:showVal val="1"/>
            <c:showCatName val="0"/>
            <c:showSerName val="0"/>
            <c:showPercent val="0"/>
            <c:showBubbleSize val="0"/>
            <c:showLeaderLines val="0"/>
          </c:dLbls>
          <c:cat>
            <c:numRef>
              <c:f>'Fig 3.1'!$C$4:$M$4</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3.1'!$C$8:$M$8</c:f>
              <c:numCache>
                <c:formatCode>0%</c:formatCode>
                <c:ptCount val="11"/>
                <c:pt idx="0">
                  <c:v>8.7999999999999995E-2</c:v>
                </c:pt>
                <c:pt idx="1">
                  <c:v>8.2000000000000003E-2</c:v>
                </c:pt>
                <c:pt idx="2">
                  <c:v>5.7000000000000002E-2</c:v>
                </c:pt>
                <c:pt idx="3">
                  <c:v>5.0999999999999997E-2</c:v>
                </c:pt>
                <c:pt idx="4">
                  <c:v>5.3999999999999999E-2</c:v>
                </c:pt>
                <c:pt idx="5">
                  <c:v>5.1999999999999998E-2</c:v>
                </c:pt>
                <c:pt idx="6">
                  <c:v>4.8000000000000001E-2</c:v>
                </c:pt>
                <c:pt idx="7">
                  <c:v>4.7E-2</c:v>
                </c:pt>
                <c:pt idx="8">
                  <c:v>5.1999999999999998E-2</c:v>
                </c:pt>
                <c:pt idx="9">
                  <c:v>5.6000000000000001E-2</c:v>
                </c:pt>
                <c:pt idx="10">
                  <c:v>5.8999999999999997E-2</c:v>
                </c:pt>
              </c:numCache>
            </c:numRef>
          </c:val>
        </c:ser>
        <c:ser>
          <c:idx val="4"/>
          <c:order val="4"/>
          <c:tx>
            <c:strRef>
              <c:f>'Fig 3.1'!$B$9</c:f>
              <c:strCache>
                <c:ptCount val="1"/>
                <c:pt idx="0">
                  <c:v>Produits de gestion</c:v>
                </c:pt>
              </c:strCache>
            </c:strRef>
          </c:tx>
          <c:spPr>
            <a:pattFill prst="narVert">
              <a:fgClr>
                <a:schemeClr val="bg1">
                  <a:lumMod val="50000"/>
                </a:schemeClr>
              </a:fgClr>
              <a:bgClr>
                <a:schemeClr val="bg1"/>
              </a:bgClr>
            </a:pattFill>
          </c:spPr>
          <c:invertIfNegative val="0"/>
          <c:dLbls>
            <c:spPr>
              <a:solidFill>
                <a:schemeClr val="bg1"/>
              </a:solidFill>
              <a:ln>
                <a:noFill/>
              </a:ln>
            </c:spPr>
            <c:txPr>
              <a:bodyPr/>
              <a:lstStyle/>
              <a:p>
                <a:pPr>
                  <a:defRPr sz="700"/>
                </a:pPr>
                <a:endParaRPr lang="fr-FR"/>
              </a:p>
            </c:txPr>
            <c:showLegendKey val="0"/>
            <c:showVal val="1"/>
            <c:showCatName val="0"/>
            <c:showSerName val="0"/>
            <c:showPercent val="0"/>
            <c:showBubbleSize val="0"/>
            <c:showLeaderLines val="0"/>
          </c:dLbls>
          <c:cat>
            <c:numRef>
              <c:f>'Fig 3.1'!$C$4:$M$4</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3.1'!$C$9:$M$9</c:f>
              <c:numCache>
                <c:formatCode>0%</c:formatCode>
                <c:ptCount val="11"/>
                <c:pt idx="0">
                  <c:v>1.4E-2</c:v>
                </c:pt>
                <c:pt idx="1">
                  <c:v>1.4999999999999999E-2</c:v>
                </c:pt>
                <c:pt idx="2">
                  <c:v>1.6E-2</c:v>
                </c:pt>
                <c:pt idx="3">
                  <c:v>2.3E-2</c:v>
                </c:pt>
                <c:pt idx="4">
                  <c:v>1.2E-2</c:v>
                </c:pt>
                <c:pt idx="5">
                  <c:v>1.9E-2</c:v>
                </c:pt>
                <c:pt idx="6">
                  <c:v>1.4E-2</c:v>
                </c:pt>
                <c:pt idx="7">
                  <c:v>0.01</c:v>
                </c:pt>
                <c:pt idx="8">
                  <c:v>1.4E-2</c:v>
                </c:pt>
                <c:pt idx="9">
                  <c:v>1.2999999999999999E-2</c:v>
                </c:pt>
                <c:pt idx="10">
                  <c:v>1.2999999999999999E-2</c:v>
                </c:pt>
              </c:numCache>
            </c:numRef>
          </c:val>
        </c:ser>
        <c:ser>
          <c:idx val="5"/>
          <c:order val="5"/>
          <c:tx>
            <c:strRef>
              <c:f>'Fig 3.1'!$B$10</c:f>
              <c:strCache>
                <c:ptCount val="1"/>
                <c:pt idx="0">
                  <c:v>Besoin de financement</c:v>
                </c:pt>
              </c:strCache>
            </c:strRef>
          </c:tx>
          <c:spPr>
            <a:pattFill prst="zigZag">
              <a:fgClr>
                <a:srgbClr val="C00000"/>
              </a:fgClr>
              <a:bgClr>
                <a:schemeClr val="bg1"/>
              </a:bgClr>
            </a:pattFill>
          </c:spPr>
          <c:invertIfNegative val="0"/>
          <c:dLbls>
            <c:dLbl>
              <c:idx val="0"/>
              <c:delete val="1"/>
            </c:dLbl>
            <c:dLbl>
              <c:idx val="1"/>
              <c:delete val="1"/>
            </c:dLbl>
            <c:dLbl>
              <c:idx val="2"/>
              <c:layout>
                <c:manualLayout>
                  <c:x val="0"/>
                  <c:y val="-1.3400327938734123E-2"/>
                </c:manualLayout>
              </c:layout>
              <c:showLegendKey val="0"/>
              <c:showVal val="1"/>
              <c:showCatName val="0"/>
              <c:showSerName val="0"/>
              <c:showPercent val="0"/>
              <c:showBubbleSize val="0"/>
            </c:dLbl>
            <c:dLbl>
              <c:idx val="3"/>
              <c:layout>
                <c:manualLayout>
                  <c:x val="0"/>
                  <c:y val="-1.3400327938734132E-2"/>
                </c:manualLayout>
              </c:layout>
              <c:showLegendKey val="0"/>
              <c:showVal val="1"/>
              <c:showCatName val="0"/>
              <c:showSerName val="0"/>
              <c:showPercent val="0"/>
              <c:showBubbleSize val="0"/>
            </c:dLbl>
            <c:dLbl>
              <c:idx val="4"/>
              <c:layout>
                <c:manualLayout>
                  <c:x val="-2.2002200220022001E-3"/>
                  <c:y val="-1.7867103918312165E-2"/>
                </c:manualLayout>
              </c:layout>
              <c:showLegendKey val="0"/>
              <c:showVal val="1"/>
              <c:showCatName val="0"/>
              <c:showSerName val="0"/>
              <c:showPercent val="0"/>
              <c:showBubbleSize val="0"/>
            </c:dLbl>
            <c:dLbl>
              <c:idx val="5"/>
              <c:layout>
                <c:manualLayout>
                  <c:x val="0"/>
                  <c:y val="-2.2333879897890214E-2"/>
                </c:manualLayout>
              </c:layout>
              <c:showLegendKey val="0"/>
              <c:showVal val="1"/>
              <c:showCatName val="0"/>
              <c:showSerName val="0"/>
              <c:showPercent val="0"/>
              <c:showBubbleSize val="0"/>
            </c:dLbl>
            <c:dLbl>
              <c:idx val="6"/>
              <c:layout>
                <c:manualLayout>
                  <c:x val="0"/>
                  <c:y val="-8.9335519591560823E-3"/>
                </c:manualLayout>
              </c:layout>
              <c:showLegendKey val="0"/>
              <c:showVal val="1"/>
              <c:showCatName val="0"/>
              <c:showSerName val="0"/>
              <c:showPercent val="0"/>
              <c:showBubbleSize val="0"/>
            </c:dLbl>
            <c:dLbl>
              <c:idx val="7"/>
              <c:layout>
                <c:manualLayout>
                  <c:x val="0"/>
                  <c:y val="-1.3400327938734123E-2"/>
                </c:manualLayout>
              </c:layout>
              <c:showLegendKey val="0"/>
              <c:showVal val="1"/>
              <c:showCatName val="0"/>
              <c:showSerName val="0"/>
              <c:showPercent val="0"/>
              <c:showBubbleSize val="0"/>
            </c:dLbl>
            <c:dLbl>
              <c:idx val="8"/>
              <c:layout>
                <c:manualLayout>
                  <c:x val="8.0673802189433615E-17"/>
                  <c:y val="-2.6800655877468247E-2"/>
                </c:manualLayout>
              </c:layout>
              <c:showLegendKey val="0"/>
              <c:showVal val="1"/>
              <c:showCatName val="0"/>
              <c:showSerName val="0"/>
              <c:showPercent val="0"/>
              <c:showBubbleSize val="0"/>
            </c:dLbl>
            <c:dLbl>
              <c:idx val="9"/>
              <c:layout>
                <c:manualLayout>
                  <c:x val="0"/>
                  <c:y val="-1.7867103918312165E-2"/>
                </c:manualLayout>
              </c:layout>
              <c:showLegendKey val="0"/>
              <c:showVal val="1"/>
              <c:showCatName val="0"/>
              <c:showSerName val="0"/>
              <c:showPercent val="0"/>
              <c:showBubbleSize val="0"/>
            </c:dLbl>
            <c:dLbl>
              <c:idx val="10"/>
              <c:layout>
                <c:manualLayout>
                  <c:x val="0"/>
                  <c:y val="-2.2333879897890204E-2"/>
                </c:manualLayout>
              </c:layout>
              <c:showLegendKey val="0"/>
              <c:showVal val="1"/>
              <c:showCatName val="0"/>
              <c:showSerName val="0"/>
              <c:showPercent val="0"/>
              <c:showBubbleSize val="0"/>
            </c:dLbl>
            <c:dLbl>
              <c:idx val="11"/>
              <c:layout>
                <c:manualLayout>
                  <c:x val="0"/>
                  <c:y val="-4.4667759795780412E-3"/>
                </c:manualLayout>
              </c:layout>
              <c:showLegendKey val="0"/>
              <c:showVal val="1"/>
              <c:showCatName val="0"/>
              <c:showSerName val="0"/>
              <c:showPercent val="0"/>
              <c:showBubbleSize val="0"/>
            </c:dLbl>
            <c:dLbl>
              <c:idx val="12"/>
              <c:layout>
                <c:manualLayout>
                  <c:x val="0"/>
                  <c:y val="-1.3400327938734132E-2"/>
                </c:manualLayout>
              </c:layout>
              <c:showLegendKey val="0"/>
              <c:showVal val="1"/>
              <c:showCatName val="0"/>
              <c:showSerName val="0"/>
              <c:showPercent val="0"/>
              <c:showBubbleSize val="0"/>
            </c:dLbl>
            <c:spPr>
              <a:solidFill>
                <a:schemeClr val="bg1"/>
              </a:solidFill>
            </c:spPr>
            <c:txPr>
              <a:bodyPr/>
              <a:lstStyle/>
              <a:p>
                <a:pPr>
                  <a:defRPr sz="700"/>
                </a:pPr>
                <a:endParaRPr lang="fr-FR"/>
              </a:p>
            </c:txPr>
            <c:showLegendKey val="0"/>
            <c:showVal val="1"/>
            <c:showCatName val="0"/>
            <c:showSerName val="0"/>
            <c:showPercent val="0"/>
            <c:showBubbleSize val="0"/>
            <c:showLeaderLines val="0"/>
          </c:dLbls>
          <c:cat>
            <c:numRef>
              <c:f>'Fig 3.1'!$C$4:$M$4</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'Fig 3.1'!$C$10:$M$10</c:f>
              <c:numCache>
                <c:formatCode>0%</c:formatCode>
                <c:ptCount val="11"/>
                <c:pt idx="0">
                  <c:v>1.0999999999999999E-2</c:v>
                </c:pt>
                <c:pt idx="1">
                  <c:v>1.9E-2</c:v>
                </c:pt>
                <c:pt idx="2">
                  <c:v>1.4E-2</c:v>
                </c:pt>
                <c:pt idx="3">
                  <c:v>1.9E-2</c:v>
                </c:pt>
                <c:pt idx="4">
                  <c:v>3.2000000000000001E-2</c:v>
                </c:pt>
                <c:pt idx="5">
                  <c:v>4.9000000000000002E-2</c:v>
                </c:pt>
                <c:pt idx="6">
                  <c:v>5.8000000000000003E-2</c:v>
                </c:pt>
                <c:pt idx="7">
                  <c:v>5.1999999999999998E-2</c:v>
                </c:pt>
                <c:pt idx="8">
                  <c:v>4.2999999999999997E-2</c:v>
                </c:pt>
                <c:pt idx="9">
                  <c:v>2.7E-2</c:v>
                </c:pt>
                <c:pt idx="10">
                  <c:v>2.5999999999999999E-2</c:v>
                </c:pt>
              </c:numCache>
            </c:numRef>
          </c:val>
        </c:ser>
        <c:dLbls>
          <c:showLegendKey val="0"/>
          <c:showVal val="0"/>
          <c:showCatName val="0"/>
          <c:showSerName val="0"/>
          <c:showPercent val="0"/>
          <c:showBubbleSize val="0"/>
        </c:dLbls>
        <c:gapWidth val="60"/>
        <c:overlap val="100"/>
        <c:axId val="99559680"/>
        <c:axId val="99586048"/>
      </c:barChart>
      <c:catAx>
        <c:axId val="99559680"/>
        <c:scaling>
          <c:orientation val="minMax"/>
        </c:scaling>
        <c:delete val="0"/>
        <c:axPos val="b"/>
        <c:numFmt formatCode="General" sourceLinked="1"/>
        <c:majorTickMark val="out"/>
        <c:minorTickMark val="none"/>
        <c:tickLblPos val="nextTo"/>
        <c:crossAx val="99586048"/>
        <c:crosses val="autoZero"/>
        <c:auto val="1"/>
        <c:lblAlgn val="ctr"/>
        <c:lblOffset val="100"/>
        <c:noMultiLvlLbl val="0"/>
      </c:catAx>
      <c:valAx>
        <c:axId val="99586048"/>
        <c:scaling>
          <c:orientation val="minMax"/>
          <c:max val="1"/>
          <c:min val="0.70000000000000007"/>
        </c:scaling>
        <c:delete val="0"/>
        <c:axPos val="l"/>
        <c:majorGridlines/>
        <c:numFmt formatCode="0%" sourceLinked="0"/>
        <c:majorTickMark val="out"/>
        <c:minorTickMark val="none"/>
        <c:tickLblPos val="nextTo"/>
        <c:crossAx val="99559680"/>
        <c:crosses val="autoZero"/>
        <c:crossBetween val="between"/>
      </c:valAx>
    </c:plotArea>
    <c:legend>
      <c:legendPos val="b"/>
      <c:layout>
        <c:manualLayout>
          <c:xMode val="edge"/>
          <c:yMode val="edge"/>
          <c:x val="0"/>
          <c:y val="0.82914476363720779"/>
          <c:w val="0.99443621527507087"/>
          <c:h val="0.1663884603832142"/>
        </c:manualLayout>
      </c:layout>
      <c:overlay val="0"/>
      <c:txPr>
        <a:bodyPr/>
        <a:lstStyle/>
        <a:p>
          <a:pPr>
            <a:defRPr sz="1000"/>
          </a:pPr>
          <a:endParaRPr lang="fr-FR"/>
        </a:p>
      </c:txPr>
    </c:legend>
    <c:plotVisOnly val="1"/>
    <c:dispBlanksAs val="gap"/>
    <c:showDLblsOverMax val="0"/>
  </c:chart>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5003384859983"/>
          <c:y val="3.0754876570661227E-2"/>
          <c:w val="0.81933309831262624"/>
          <c:h val="0.64532900432900442"/>
        </c:manualLayout>
      </c:layout>
      <c:lineChart>
        <c:grouping val="standard"/>
        <c:varyColors val="0"/>
        <c:ser>
          <c:idx val="0"/>
          <c:order val="0"/>
          <c:tx>
            <c:strRef>
              <c:f>'Fig 3.9'!$B$6</c:f>
              <c:strCache>
                <c:ptCount val="1"/>
                <c:pt idx="0">
                  <c:v>Ensemble</c:v>
                </c:pt>
              </c:strCache>
            </c:strRef>
          </c:tx>
          <c:spPr>
            <a:ln w="31750">
              <a:solidFill>
                <a:srgbClr val="FF0000"/>
              </a:solidFill>
            </a:ln>
          </c:spPr>
          <c:marker>
            <c:symbol val="triangle"/>
            <c:size val="5"/>
            <c:spPr>
              <a:solidFill>
                <a:srgbClr val="FF0000"/>
              </a:solidFill>
              <a:ln>
                <a:solidFill>
                  <a:srgbClr val="FF0000"/>
                </a:solidFill>
              </a:ln>
            </c:spPr>
          </c:marker>
          <c:cat>
            <c:strRef>
              <c:f>'Fig 3.9'!$C$5:$S$5</c:f>
              <c:strCache>
                <c:ptCount val="17"/>
                <c:pt idx="0">
                  <c:v>&lt; 35</c:v>
                </c:pt>
                <c:pt idx="1">
                  <c:v>35-39</c:v>
                </c:pt>
                <c:pt idx="2">
                  <c:v>40-44</c:v>
                </c:pt>
                <c:pt idx="3">
                  <c:v>45-49</c:v>
                </c:pt>
                <c:pt idx="4">
                  <c:v>50-54</c:v>
                </c:pt>
                <c:pt idx="5">
                  <c:v>55-59</c:v>
                </c:pt>
                <c:pt idx="6">
                  <c:v>60-64</c:v>
                </c:pt>
                <c:pt idx="7">
                  <c:v>65-69</c:v>
                </c:pt>
                <c:pt idx="8">
                  <c:v>70-74</c:v>
                </c:pt>
                <c:pt idx="9">
                  <c:v>75-79</c:v>
                </c:pt>
                <c:pt idx="10">
                  <c:v>80-84</c:v>
                </c:pt>
                <c:pt idx="11">
                  <c:v>85-89</c:v>
                </c:pt>
                <c:pt idx="12">
                  <c:v>90-94</c:v>
                </c:pt>
                <c:pt idx="13">
                  <c:v>95-99</c:v>
                </c:pt>
                <c:pt idx="14">
                  <c:v>100-104</c:v>
                </c:pt>
                <c:pt idx="15">
                  <c:v>105-109</c:v>
                </c:pt>
                <c:pt idx="16">
                  <c:v>&gt; 110</c:v>
                </c:pt>
              </c:strCache>
            </c:strRef>
          </c:cat>
          <c:val>
            <c:numRef>
              <c:f>'Fig 3.9'!$C$6:$S$6</c:f>
              <c:numCache>
                <c:formatCode>0.0</c:formatCode>
                <c:ptCount val="17"/>
                <c:pt idx="0">
                  <c:v>2.6</c:v>
                </c:pt>
                <c:pt idx="1">
                  <c:v>1.1000000000000001</c:v>
                </c:pt>
                <c:pt idx="2">
                  <c:v>1.5</c:v>
                </c:pt>
                <c:pt idx="3">
                  <c:v>2.2999999999999998</c:v>
                </c:pt>
                <c:pt idx="4">
                  <c:v>4</c:v>
                </c:pt>
                <c:pt idx="5">
                  <c:v>6.4</c:v>
                </c:pt>
                <c:pt idx="6">
                  <c:v>9.6999999999999993</c:v>
                </c:pt>
                <c:pt idx="7">
                  <c:v>12.5</c:v>
                </c:pt>
                <c:pt idx="8">
                  <c:v>15</c:v>
                </c:pt>
                <c:pt idx="9">
                  <c:v>14.6</c:v>
                </c:pt>
                <c:pt idx="10">
                  <c:v>10.9</c:v>
                </c:pt>
                <c:pt idx="11">
                  <c:v>6.9</c:v>
                </c:pt>
                <c:pt idx="12">
                  <c:v>4.0999999999999996</c:v>
                </c:pt>
                <c:pt idx="13">
                  <c:v>2.4</c:v>
                </c:pt>
                <c:pt idx="14">
                  <c:v>1.4</c:v>
                </c:pt>
                <c:pt idx="15">
                  <c:v>1</c:v>
                </c:pt>
                <c:pt idx="16">
                  <c:v>3.4</c:v>
                </c:pt>
              </c:numCache>
            </c:numRef>
          </c:val>
          <c:smooth val="0"/>
        </c:ser>
        <c:ser>
          <c:idx val="1"/>
          <c:order val="1"/>
          <c:tx>
            <c:strRef>
              <c:f>'Fig 3.9'!$B$7</c:f>
              <c:strCache>
                <c:ptCount val="1"/>
                <c:pt idx="0">
                  <c:v>Public</c:v>
                </c:pt>
              </c:strCache>
            </c:strRef>
          </c:tx>
          <c:spPr>
            <a:ln w="25400">
              <a:solidFill>
                <a:schemeClr val="tx1"/>
              </a:solidFill>
              <a:prstDash val="sysDash"/>
            </a:ln>
          </c:spPr>
          <c:marker>
            <c:symbol val="triangle"/>
            <c:size val="4"/>
            <c:spPr>
              <a:solidFill>
                <a:schemeClr val="bg1"/>
              </a:solidFill>
              <a:ln w="15875">
                <a:solidFill>
                  <a:schemeClr val="tx1"/>
                </a:solidFill>
              </a:ln>
            </c:spPr>
          </c:marker>
          <c:cat>
            <c:strRef>
              <c:f>'Fig 3.9'!$C$5:$S$5</c:f>
              <c:strCache>
                <c:ptCount val="17"/>
                <c:pt idx="0">
                  <c:v>&lt; 35</c:v>
                </c:pt>
                <c:pt idx="1">
                  <c:v>35-39</c:v>
                </c:pt>
                <c:pt idx="2">
                  <c:v>40-44</c:v>
                </c:pt>
                <c:pt idx="3">
                  <c:v>45-49</c:v>
                </c:pt>
                <c:pt idx="4">
                  <c:v>50-54</c:v>
                </c:pt>
                <c:pt idx="5">
                  <c:v>55-59</c:v>
                </c:pt>
                <c:pt idx="6">
                  <c:v>60-64</c:v>
                </c:pt>
                <c:pt idx="7">
                  <c:v>65-69</c:v>
                </c:pt>
                <c:pt idx="8">
                  <c:v>70-74</c:v>
                </c:pt>
                <c:pt idx="9">
                  <c:v>75-79</c:v>
                </c:pt>
                <c:pt idx="10">
                  <c:v>80-84</c:v>
                </c:pt>
                <c:pt idx="11">
                  <c:v>85-89</c:v>
                </c:pt>
                <c:pt idx="12">
                  <c:v>90-94</c:v>
                </c:pt>
                <c:pt idx="13">
                  <c:v>95-99</c:v>
                </c:pt>
                <c:pt idx="14">
                  <c:v>100-104</c:v>
                </c:pt>
                <c:pt idx="15">
                  <c:v>105-109</c:v>
                </c:pt>
                <c:pt idx="16">
                  <c:v>&gt; 110</c:v>
                </c:pt>
              </c:strCache>
            </c:strRef>
          </c:cat>
          <c:val>
            <c:numRef>
              <c:f>'Fig 3.9'!$C$7:$S$7</c:f>
              <c:numCache>
                <c:formatCode>0.0</c:formatCode>
                <c:ptCount val="17"/>
                <c:pt idx="0">
                  <c:v>1.8</c:v>
                </c:pt>
                <c:pt idx="1">
                  <c:v>0.9</c:v>
                </c:pt>
                <c:pt idx="2">
                  <c:v>1.2</c:v>
                </c:pt>
                <c:pt idx="3">
                  <c:v>2</c:v>
                </c:pt>
                <c:pt idx="4">
                  <c:v>4.2</c:v>
                </c:pt>
                <c:pt idx="5">
                  <c:v>7.4</c:v>
                </c:pt>
                <c:pt idx="6">
                  <c:v>12.1</c:v>
                </c:pt>
                <c:pt idx="7">
                  <c:v>13.6</c:v>
                </c:pt>
                <c:pt idx="8">
                  <c:v>15.9</c:v>
                </c:pt>
                <c:pt idx="9">
                  <c:v>15.5</c:v>
                </c:pt>
                <c:pt idx="10">
                  <c:v>10.7</c:v>
                </c:pt>
                <c:pt idx="11">
                  <c:v>6.7</c:v>
                </c:pt>
                <c:pt idx="12">
                  <c:v>3.3</c:v>
                </c:pt>
                <c:pt idx="13">
                  <c:v>1.6</c:v>
                </c:pt>
                <c:pt idx="14">
                  <c:v>0.9</c:v>
                </c:pt>
                <c:pt idx="15">
                  <c:v>0.5</c:v>
                </c:pt>
                <c:pt idx="16">
                  <c:v>1.7</c:v>
                </c:pt>
              </c:numCache>
            </c:numRef>
          </c:val>
          <c:smooth val="0"/>
        </c:ser>
        <c:ser>
          <c:idx val="2"/>
          <c:order val="2"/>
          <c:tx>
            <c:strRef>
              <c:f>'Fig 3.9'!$B$8</c:f>
              <c:strCache>
                <c:ptCount val="1"/>
                <c:pt idx="0">
                  <c:v>Privé </c:v>
                </c:pt>
              </c:strCache>
            </c:strRef>
          </c:tx>
          <c:spPr>
            <a:ln w="22225" cmpd="sng">
              <a:solidFill>
                <a:schemeClr val="bg1">
                  <a:lumMod val="65000"/>
                </a:schemeClr>
              </a:solidFill>
            </a:ln>
          </c:spPr>
          <c:marker>
            <c:symbol val="plus"/>
            <c:size val="5"/>
            <c:spPr>
              <a:noFill/>
              <a:ln w="19050">
                <a:solidFill>
                  <a:schemeClr val="bg1">
                    <a:lumMod val="65000"/>
                  </a:schemeClr>
                </a:solidFill>
              </a:ln>
            </c:spPr>
          </c:marker>
          <c:cat>
            <c:strRef>
              <c:f>'Fig 3.9'!$C$5:$S$5</c:f>
              <c:strCache>
                <c:ptCount val="17"/>
                <c:pt idx="0">
                  <c:v>&lt; 35</c:v>
                </c:pt>
                <c:pt idx="1">
                  <c:v>35-39</c:v>
                </c:pt>
                <c:pt idx="2">
                  <c:v>40-44</c:v>
                </c:pt>
                <c:pt idx="3">
                  <c:v>45-49</c:v>
                </c:pt>
                <c:pt idx="4">
                  <c:v>50-54</c:v>
                </c:pt>
                <c:pt idx="5">
                  <c:v>55-59</c:v>
                </c:pt>
                <c:pt idx="6">
                  <c:v>60-64</c:v>
                </c:pt>
                <c:pt idx="7">
                  <c:v>65-69</c:v>
                </c:pt>
                <c:pt idx="8">
                  <c:v>70-74</c:v>
                </c:pt>
                <c:pt idx="9">
                  <c:v>75-79</c:v>
                </c:pt>
                <c:pt idx="10">
                  <c:v>80-84</c:v>
                </c:pt>
                <c:pt idx="11">
                  <c:v>85-89</c:v>
                </c:pt>
                <c:pt idx="12">
                  <c:v>90-94</c:v>
                </c:pt>
                <c:pt idx="13">
                  <c:v>95-99</c:v>
                </c:pt>
                <c:pt idx="14">
                  <c:v>100-104</c:v>
                </c:pt>
                <c:pt idx="15">
                  <c:v>105-109</c:v>
                </c:pt>
                <c:pt idx="16">
                  <c:v>&gt; 110</c:v>
                </c:pt>
              </c:strCache>
            </c:strRef>
          </c:cat>
          <c:val>
            <c:numRef>
              <c:f>'Fig 3.9'!$C$8:$S$8</c:f>
              <c:numCache>
                <c:formatCode>0.0</c:formatCode>
                <c:ptCount val="17"/>
                <c:pt idx="0">
                  <c:v>2.9</c:v>
                </c:pt>
                <c:pt idx="1">
                  <c:v>1.1000000000000001</c:v>
                </c:pt>
                <c:pt idx="2">
                  <c:v>1.7</c:v>
                </c:pt>
                <c:pt idx="3">
                  <c:v>2.5</c:v>
                </c:pt>
                <c:pt idx="4">
                  <c:v>3.9</c:v>
                </c:pt>
                <c:pt idx="5">
                  <c:v>6</c:v>
                </c:pt>
                <c:pt idx="6">
                  <c:v>8.6999999999999993</c:v>
                </c:pt>
                <c:pt idx="7">
                  <c:v>12.2</c:v>
                </c:pt>
                <c:pt idx="8">
                  <c:v>14.8</c:v>
                </c:pt>
                <c:pt idx="9">
                  <c:v>14.3</c:v>
                </c:pt>
                <c:pt idx="10">
                  <c:v>11</c:v>
                </c:pt>
                <c:pt idx="11">
                  <c:v>7.1</c:v>
                </c:pt>
                <c:pt idx="12">
                  <c:v>4.5</c:v>
                </c:pt>
                <c:pt idx="13">
                  <c:v>2.8</c:v>
                </c:pt>
                <c:pt idx="14">
                  <c:v>1.6</c:v>
                </c:pt>
                <c:pt idx="15">
                  <c:v>1.2</c:v>
                </c:pt>
                <c:pt idx="16">
                  <c:v>3.9</c:v>
                </c:pt>
              </c:numCache>
            </c:numRef>
          </c:val>
          <c:smooth val="0"/>
        </c:ser>
        <c:dLbls>
          <c:showLegendKey val="0"/>
          <c:showVal val="0"/>
          <c:showCatName val="0"/>
          <c:showSerName val="0"/>
          <c:showPercent val="0"/>
          <c:showBubbleSize val="0"/>
        </c:dLbls>
        <c:marker val="1"/>
        <c:smooth val="0"/>
        <c:axId val="102365056"/>
        <c:axId val="113713536"/>
      </c:lineChart>
      <c:catAx>
        <c:axId val="102365056"/>
        <c:scaling>
          <c:orientation val="minMax"/>
        </c:scaling>
        <c:delete val="0"/>
        <c:axPos val="b"/>
        <c:title>
          <c:tx>
            <c:rich>
              <a:bodyPr/>
              <a:lstStyle/>
              <a:p>
                <a:pPr>
                  <a:defRPr sz="900"/>
                </a:pPr>
                <a:r>
                  <a:rPr lang="en-US" sz="900"/>
                  <a:t>Taux de remplacement (en %)</a:t>
                </a:r>
              </a:p>
            </c:rich>
          </c:tx>
          <c:layout>
            <c:manualLayout>
              <c:xMode val="edge"/>
              <c:yMode val="edge"/>
              <c:x val="0.26909742216928795"/>
              <c:y val="0.83245517676767677"/>
            </c:manualLayout>
          </c:layout>
          <c:overlay val="0"/>
        </c:title>
        <c:numFmt formatCode="General" sourceLinked="1"/>
        <c:majorTickMark val="out"/>
        <c:minorTickMark val="none"/>
        <c:tickLblPos val="nextTo"/>
        <c:txPr>
          <a:bodyPr rot="-5400000" vert="horz"/>
          <a:lstStyle/>
          <a:p>
            <a:pPr>
              <a:defRPr sz="1000"/>
            </a:pPr>
            <a:endParaRPr lang="fr-FR"/>
          </a:p>
        </c:txPr>
        <c:crossAx val="113713536"/>
        <c:crosses val="autoZero"/>
        <c:auto val="1"/>
        <c:lblAlgn val="ctr"/>
        <c:lblOffset val="100"/>
        <c:tickLblSkip val="1"/>
        <c:noMultiLvlLbl val="0"/>
      </c:catAx>
      <c:valAx>
        <c:axId val="113713536"/>
        <c:scaling>
          <c:orientation val="minMax"/>
          <c:max val="18"/>
          <c:min val="0"/>
        </c:scaling>
        <c:delete val="0"/>
        <c:axPos val="l"/>
        <c:majorGridlines/>
        <c:title>
          <c:tx>
            <c:rich>
              <a:bodyPr rot="-5400000" vert="horz"/>
              <a:lstStyle/>
              <a:p>
                <a:pPr>
                  <a:defRPr sz="900"/>
                </a:pPr>
                <a:r>
                  <a:rPr lang="en-US" sz="900"/>
                  <a:t>distribution en %</a:t>
                </a:r>
              </a:p>
            </c:rich>
          </c:tx>
          <c:layout>
            <c:manualLayout>
              <c:xMode val="edge"/>
              <c:yMode val="edge"/>
              <c:x val="9.6517667283713068E-3"/>
              <c:y val="0.1805177777777778"/>
            </c:manualLayout>
          </c:layout>
          <c:overlay val="0"/>
        </c:title>
        <c:numFmt formatCode="#,##0" sourceLinked="0"/>
        <c:majorTickMark val="out"/>
        <c:minorTickMark val="none"/>
        <c:tickLblPos val="nextTo"/>
        <c:crossAx val="102365056"/>
        <c:crosses val="autoZero"/>
        <c:crossBetween val="between"/>
      </c:valAx>
    </c:plotArea>
    <c:legend>
      <c:legendPos val="b"/>
      <c:layout>
        <c:manualLayout>
          <c:xMode val="edge"/>
          <c:yMode val="edge"/>
          <c:x val="3.1215150689472101E-2"/>
          <c:y val="0.89034592680047231"/>
          <c:w val="0.94180849838622238"/>
          <c:h val="0.10965407319952775"/>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5003384859983"/>
          <c:y val="3.0754876570661227E-2"/>
          <c:w val="0.81933309831262624"/>
          <c:h val="0.64532900432900442"/>
        </c:manualLayout>
      </c:layout>
      <c:lineChart>
        <c:grouping val="standard"/>
        <c:varyColors val="0"/>
        <c:ser>
          <c:idx val="1"/>
          <c:order val="0"/>
          <c:tx>
            <c:strRef>
              <c:f>'Fig 3.9'!$B$12</c:f>
              <c:strCache>
                <c:ptCount val="1"/>
                <c:pt idx="0">
                  <c:v>Femmes</c:v>
                </c:pt>
              </c:strCache>
            </c:strRef>
          </c:tx>
          <c:spPr>
            <a:ln w="25400">
              <a:solidFill>
                <a:schemeClr val="tx1"/>
              </a:solidFill>
              <a:prstDash val="sysDash"/>
            </a:ln>
          </c:spPr>
          <c:marker>
            <c:symbol val="triangle"/>
            <c:size val="4"/>
            <c:spPr>
              <a:solidFill>
                <a:schemeClr val="bg1"/>
              </a:solidFill>
              <a:ln w="15875">
                <a:solidFill>
                  <a:schemeClr val="tx1"/>
                </a:solidFill>
              </a:ln>
            </c:spPr>
          </c:marker>
          <c:cat>
            <c:strRef>
              <c:f>'Fig 3.9'!$C$11:$S$11</c:f>
              <c:strCache>
                <c:ptCount val="17"/>
                <c:pt idx="0">
                  <c:v>&lt; 35</c:v>
                </c:pt>
                <c:pt idx="1">
                  <c:v>35-39</c:v>
                </c:pt>
                <c:pt idx="2">
                  <c:v>40-44</c:v>
                </c:pt>
                <c:pt idx="3">
                  <c:v>45-49</c:v>
                </c:pt>
                <c:pt idx="4">
                  <c:v>50-54</c:v>
                </c:pt>
                <c:pt idx="5">
                  <c:v>55-59</c:v>
                </c:pt>
                <c:pt idx="6">
                  <c:v>60-64</c:v>
                </c:pt>
                <c:pt idx="7">
                  <c:v>65-69</c:v>
                </c:pt>
                <c:pt idx="8">
                  <c:v>70-74</c:v>
                </c:pt>
                <c:pt idx="9">
                  <c:v>75-79</c:v>
                </c:pt>
                <c:pt idx="10">
                  <c:v>80-84</c:v>
                </c:pt>
                <c:pt idx="11">
                  <c:v>85-89</c:v>
                </c:pt>
                <c:pt idx="12">
                  <c:v>90-94</c:v>
                </c:pt>
                <c:pt idx="13">
                  <c:v>95-99</c:v>
                </c:pt>
                <c:pt idx="14">
                  <c:v>100-104</c:v>
                </c:pt>
                <c:pt idx="15">
                  <c:v>105-109</c:v>
                </c:pt>
                <c:pt idx="16">
                  <c:v>&gt; 110</c:v>
                </c:pt>
              </c:strCache>
            </c:strRef>
          </c:cat>
          <c:val>
            <c:numRef>
              <c:f>'Fig 3.9'!$C$12:$S$12</c:f>
              <c:numCache>
                <c:formatCode>0.0</c:formatCode>
                <c:ptCount val="17"/>
                <c:pt idx="0">
                  <c:v>3.4</c:v>
                </c:pt>
                <c:pt idx="1">
                  <c:v>1.3</c:v>
                </c:pt>
                <c:pt idx="2">
                  <c:v>1.7</c:v>
                </c:pt>
                <c:pt idx="3">
                  <c:v>2.2999999999999998</c:v>
                </c:pt>
                <c:pt idx="4">
                  <c:v>4.3</c:v>
                </c:pt>
                <c:pt idx="5">
                  <c:v>6.9</c:v>
                </c:pt>
                <c:pt idx="6">
                  <c:v>10.1</c:v>
                </c:pt>
                <c:pt idx="7">
                  <c:v>12.4</c:v>
                </c:pt>
                <c:pt idx="8">
                  <c:v>15.2</c:v>
                </c:pt>
                <c:pt idx="9">
                  <c:v>14.3</c:v>
                </c:pt>
                <c:pt idx="10">
                  <c:v>10.5</c:v>
                </c:pt>
                <c:pt idx="11">
                  <c:v>6.4</c:v>
                </c:pt>
                <c:pt idx="12">
                  <c:v>3.7</c:v>
                </c:pt>
                <c:pt idx="13">
                  <c:v>2.2000000000000002</c:v>
                </c:pt>
                <c:pt idx="14">
                  <c:v>1.1000000000000001</c:v>
                </c:pt>
                <c:pt idx="15">
                  <c:v>0.8</c:v>
                </c:pt>
                <c:pt idx="16">
                  <c:v>3.4</c:v>
                </c:pt>
              </c:numCache>
            </c:numRef>
          </c:val>
          <c:smooth val="0"/>
        </c:ser>
        <c:ser>
          <c:idx val="2"/>
          <c:order val="1"/>
          <c:tx>
            <c:strRef>
              <c:f>'Fig 3.9'!$B$13</c:f>
              <c:strCache>
                <c:ptCount val="1"/>
                <c:pt idx="0">
                  <c:v>Hommes</c:v>
                </c:pt>
              </c:strCache>
            </c:strRef>
          </c:tx>
          <c:spPr>
            <a:ln w="22225" cmpd="sng">
              <a:solidFill>
                <a:schemeClr val="bg1">
                  <a:lumMod val="65000"/>
                </a:schemeClr>
              </a:solidFill>
            </a:ln>
          </c:spPr>
          <c:marker>
            <c:symbol val="plus"/>
            <c:size val="5"/>
            <c:spPr>
              <a:noFill/>
              <a:ln w="19050">
                <a:solidFill>
                  <a:schemeClr val="bg1">
                    <a:lumMod val="65000"/>
                  </a:schemeClr>
                </a:solidFill>
              </a:ln>
            </c:spPr>
          </c:marker>
          <c:cat>
            <c:strRef>
              <c:f>'Fig 3.9'!$C$11:$S$11</c:f>
              <c:strCache>
                <c:ptCount val="17"/>
                <c:pt idx="0">
                  <c:v>&lt; 35</c:v>
                </c:pt>
                <c:pt idx="1">
                  <c:v>35-39</c:v>
                </c:pt>
                <c:pt idx="2">
                  <c:v>40-44</c:v>
                </c:pt>
                <c:pt idx="3">
                  <c:v>45-49</c:v>
                </c:pt>
                <c:pt idx="4">
                  <c:v>50-54</c:v>
                </c:pt>
                <c:pt idx="5">
                  <c:v>55-59</c:v>
                </c:pt>
                <c:pt idx="6">
                  <c:v>60-64</c:v>
                </c:pt>
                <c:pt idx="7">
                  <c:v>65-69</c:v>
                </c:pt>
                <c:pt idx="8">
                  <c:v>70-74</c:v>
                </c:pt>
                <c:pt idx="9">
                  <c:v>75-79</c:v>
                </c:pt>
                <c:pt idx="10">
                  <c:v>80-84</c:v>
                </c:pt>
                <c:pt idx="11">
                  <c:v>85-89</c:v>
                </c:pt>
                <c:pt idx="12">
                  <c:v>90-94</c:v>
                </c:pt>
                <c:pt idx="13">
                  <c:v>95-99</c:v>
                </c:pt>
                <c:pt idx="14">
                  <c:v>100-104</c:v>
                </c:pt>
                <c:pt idx="15">
                  <c:v>105-109</c:v>
                </c:pt>
                <c:pt idx="16">
                  <c:v>&gt; 110</c:v>
                </c:pt>
              </c:strCache>
            </c:strRef>
          </c:cat>
          <c:val>
            <c:numRef>
              <c:f>'Fig 3.9'!$C$13:$S$13</c:f>
              <c:numCache>
                <c:formatCode>0.0</c:formatCode>
                <c:ptCount val="17"/>
                <c:pt idx="0">
                  <c:v>1.9</c:v>
                </c:pt>
                <c:pt idx="1">
                  <c:v>0.9</c:v>
                </c:pt>
                <c:pt idx="2">
                  <c:v>1.4</c:v>
                </c:pt>
                <c:pt idx="3">
                  <c:v>2.4</c:v>
                </c:pt>
                <c:pt idx="4">
                  <c:v>3.8</c:v>
                </c:pt>
                <c:pt idx="5">
                  <c:v>6</c:v>
                </c:pt>
                <c:pt idx="6">
                  <c:v>9.4</c:v>
                </c:pt>
                <c:pt idx="7">
                  <c:v>12.6</c:v>
                </c:pt>
                <c:pt idx="8">
                  <c:v>14.8</c:v>
                </c:pt>
                <c:pt idx="9">
                  <c:v>14.8</c:v>
                </c:pt>
                <c:pt idx="10">
                  <c:v>11.2</c:v>
                </c:pt>
                <c:pt idx="11">
                  <c:v>7.4</c:v>
                </c:pt>
                <c:pt idx="12">
                  <c:v>4.5</c:v>
                </c:pt>
                <c:pt idx="13">
                  <c:v>2.7</c:v>
                </c:pt>
                <c:pt idx="14">
                  <c:v>1.7</c:v>
                </c:pt>
                <c:pt idx="15">
                  <c:v>1.1000000000000001</c:v>
                </c:pt>
                <c:pt idx="16">
                  <c:v>3.5</c:v>
                </c:pt>
              </c:numCache>
            </c:numRef>
          </c:val>
          <c:smooth val="0"/>
        </c:ser>
        <c:dLbls>
          <c:showLegendKey val="0"/>
          <c:showVal val="0"/>
          <c:showCatName val="0"/>
          <c:showSerName val="0"/>
          <c:showPercent val="0"/>
          <c:showBubbleSize val="0"/>
        </c:dLbls>
        <c:marker val="1"/>
        <c:smooth val="0"/>
        <c:axId val="113746688"/>
        <c:axId val="113748992"/>
      </c:lineChart>
      <c:catAx>
        <c:axId val="113746688"/>
        <c:scaling>
          <c:orientation val="minMax"/>
        </c:scaling>
        <c:delete val="0"/>
        <c:axPos val="b"/>
        <c:title>
          <c:tx>
            <c:rich>
              <a:bodyPr/>
              <a:lstStyle/>
              <a:p>
                <a:pPr>
                  <a:defRPr sz="900"/>
                </a:pPr>
                <a:r>
                  <a:rPr lang="en-US" sz="900"/>
                  <a:t>Taux de remplacement (en %)</a:t>
                </a:r>
              </a:p>
            </c:rich>
          </c:tx>
          <c:layout>
            <c:manualLayout>
              <c:xMode val="edge"/>
              <c:yMode val="edge"/>
              <c:x val="0.28247534389334744"/>
              <c:y val="0.83646401515151514"/>
            </c:manualLayout>
          </c:layout>
          <c:overlay val="0"/>
        </c:title>
        <c:numFmt formatCode="General" sourceLinked="1"/>
        <c:majorTickMark val="out"/>
        <c:minorTickMark val="none"/>
        <c:tickLblPos val="nextTo"/>
        <c:txPr>
          <a:bodyPr rot="-5400000" vert="horz"/>
          <a:lstStyle/>
          <a:p>
            <a:pPr>
              <a:defRPr sz="1000"/>
            </a:pPr>
            <a:endParaRPr lang="fr-FR"/>
          </a:p>
        </c:txPr>
        <c:crossAx val="113748992"/>
        <c:crosses val="autoZero"/>
        <c:auto val="1"/>
        <c:lblAlgn val="ctr"/>
        <c:lblOffset val="100"/>
        <c:tickLblSkip val="1"/>
        <c:noMultiLvlLbl val="0"/>
      </c:catAx>
      <c:valAx>
        <c:axId val="113748992"/>
        <c:scaling>
          <c:orientation val="minMax"/>
          <c:max val="18"/>
          <c:min val="0"/>
        </c:scaling>
        <c:delete val="0"/>
        <c:axPos val="l"/>
        <c:majorGridlines/>
        <c:title>
          <c:tx>
            <c:rich>
              <a:bodyPr rot="-5400000" vert="horz"/>
              <a:lstStyle/>
              <a:p>
                <a:pPr>
                  <a:defRPr sz="900"/>
                </a:pPr>
                <a:r>
                  <a:rPr lang="en-US" sz="900"/>
                  <a:t>distribution en %</a:t>
                </a:r>
              </a:p>
            </c:rich>
          </c:tx>
          <c:layout>
            <c:manualLayout>
              <c:xMode val="edge"/>
              <c:yMode val="edge"/>
              <c:x val="9.6517667283713068E-3"/>
              <c:y val="0.1899251851851852"/>
            </c:manualLayout>
          </c:layout>
          <c:overlay val="0"/>
        </c:title>
        <c:numFmt formatCode="#,##0" sourceLinked="0"/>
        <c:majorTickMark val="out"/>
        <c:minorTickMark val="none"/>
        <c:tickLblPos val="nextTo"/>
        <c:crossAx val="113746688"/>
        <c:crosses val="autoZero"/>
        <c:crossBetween val="between"/>
      </c:valAx>
    </c:plotArea>
    <c:legend>
      <c:legendPos val="b"/>
      <c:layout>
        <c:manualLayout>
          <c:xMode val="edge"/>
          <c:yMode val="edge"/>
          <c:x val="3.1215150689472101E-2"/>
          <c:y val="0.89034592680047231"/>
          <c:w val="0.94180849838622238"/>
          <c:h val="0.10965407319952775"/>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5003384859983"/>
          <c:y val="3.0754876570661227E-2"/>
          <c:w val="0.81933309831262624"/>
          <c:h val="0.68055333333333334"/>
        </c:manualLayout>
      </c:layout>
      <c:lineChart>
        <c:grouping val="standard"/>
        <c:varyColors val="0"/>
        <c:ser>
          <c:idx val="0"/>
          <c:order val="0"/>
          <c:tx>
            <c:strRef>
              <c:f>'Fig 3.10'!$B$6</c:f>
              <c:strCache>
                <c:ptCount val="1"/>
                <c:pt idx="0">
                  <c:v>Ensemble</c:v>
                </c:pt>
              </c:strCache>
            </c:strRef>
          </c:tx>
          <c:spPr>
            <a:ln w="31750">
              <a:solidFill>
                <a:srgbClr val="FF0000"/>
              </a:solidFill>
            </a:ln>
          </c:spPr>
          <c:marker>
            <c:symbol val="triangle"/>
            <c:size val="5"/>
            <c:spPr>
              <a:solidFill>
                <a:srgbClr val="FF0000"/>
              </a:solidFill>
              <a:ln>
                <a:solidFill>
                  <a:srgbClr val="FF0000"/>
                </a:solidFill>
              </a:ln>
            </c:spPr>
          </c:marker>
          <c:cat>
            <c:numRef>
              <c:f>'Fig 3.10'!$C$5:$H$5</c:f>
              <c:numCache>
                <c:formatCode>General</c:formatCode>
                <c:ptCount val="6"/>
                <c:pt idx="0">
                  <c:v>1936</c:v>
                </c:pt>
                <c:pt idx="1">
                  <c:v>1938</c:v>
                </c:pt>
                <c:pt idx="2">
                  <c:v>1940</c:v>
                </c:pt>
                <c:pt idx="3">
                  <c:v>1942</c:v>
                </c:pt>
                <c:pt idx="4">
                  <c:v>1944</c:v>
                </c:pt>
                <c:pt idx="5">
                  <c:v>1946</c:v>
                </c:pt>
              </c:numCache>
            </c:numRef>
          </c:cat>
          <c:val>
            <c:numRef>
              <c:f>'Fig 3.10'!$C$6:$H$6</c:f>
              <c:numCache>
                <c:formatCode>0.0</c:formatCode>
                <c:ptCount val="6"/>
                <c:pt idx="0">
                  <c:v>79.5</c:v>
                </c:pt>
                <c:pt idx="1">
                  <c:v>78.400000000000006</c:v>
                </c:pt>
                <c:pt idx="2">
                  <c:v>77.5</c:v>
                </c:pt>
                <c:pt idx="3">
                  <c:v>77.099999999999994</c:v>
                </c:pt>
                <c:pt idx="4">
                  <c:v>75.900000000000006</c:v>
                </c:pt>
                <c:pt idx="5">
                  <c:v>74.8</c:v>
                </c:pt>
              </c:numCache>
            </c:numRef>
          </c:val>
          <c:smooth val="0"/>
        </c:ser>
        <c:ser>
          <c:idx val="1"/>
          <c:order val="1"/>
          <c:tx>
            <c:strRef>
              <c:f>'Fig 3.10'!$B$7</c:f>
              <c:strCache>
                <c:ptCount val="1"/>
                <c:pt idx="0">
                  <c:v>Public</c:v>
                </c:pt>
              </c:strCache>
            </c:strRef>
          </c:tx>
          <c:spPr>
            <a:ln w="25400">
              <a:solidFill>
                <a:schemeClr val="tx1"/>
              </a:solidFill>
              <a:prstDash val="sysDash"/>
            </a:ln>
          </c:spPr>
          <c:marker>
            <c:symbol val="triangle"/>
            <c:size val="4"/>
            <c:spPr>
              <a:solidFill>
                <a:schemeClr val="bg1"/>
              </a:solidFill>
              <a:ln w="15875">
                <a:solidFill>
                  <a:schemeClr val="tx1"/>
                </a:solidFill>
              </a:ln>
            </c:spPr>
          </c:marker>
          <c:cat>
            <c:numRef>
              <c:f>'Fig 3.10'!$C$5:$H$5</c:f>
              <c:numCache>
                <c:formatCode>General</c:formatCode>
                <c:ptCount val="6"/>
                <c:pt idx="0">
                  <c:v>1936</c:v>
                </c:pt>
                <c:pt idx="1">
                  <c:v>1938</c:v>
                </c:pt>
                <c:pt idx="2">
                  <c:v>1940</c:v>
                </c:pt>
                <c:pt idx="3">
                  <c:v>1942</c:v>
                </c:pt>
                <c:pt idx="4">
                  <c:v>1944</c:v>
                </c:pt>
                <c:pt idx="5">
                  <c:v>1946</c:v>
                </c:pt>
              </c:numCache>
            </c:numRef>
          </c:cat>
          <c:val>
            <c:numRef>
              <c:f>'Fig 3.10'!$C$7:$H$7</c:f>
              <c:numCache>
                <c:formatCode>0.0</c:formatCode>
                <c:ptCount val="6"/>
                <c:pt idx="0">
                  <c:v>81.2</c:v>
                </c:pt>
                <c:pt idx="1">
                  <c:v>79.3</c:v>
                </c:pt>
                <c:pt idx="2">
                  <c:v>76.900000000000006</c:v>
                </c:pt>
                <c:pt idx="3">
                  <c:v>76.400000000000006</c:v>
                </c:pt>
                <c:pt idx="4">
                  <c:v>75</c:v>
                </c:pt>
                <c:pt idx="5">
                  <c:v>73.900000000000006</c:v>
                </c:pt>
              </c:numCache>
            </c:numRef>
          </c:val>
          <c:smooth val="0"/>
        </c:ser>
        <c:ser>
          <c:idx val="2"/>
          <c:order val="2"/>
          <c:tx>
            <c:strRef>
              <c:f>'Fig 3.10'!$B$8</c:f>
              <c:strCache>
                <c:ptCount val="1"/>
                <c:pt idx="0">
                  <c:v>Privé </c:v>
                </c:pt>
              </c:strCache>
            </c:strRef>
          </c:tx>
          <c:spPr>
            <a:ln>
              <a:solidFill>
                <a:schemeClr val="bg1">
                  <a:lumMod val="75000"/>
                </a:schemeClr>
              </a:solidFill>
            </a:ln>
          </c:spPr>
          <c:marker>
            <c:symbol val="plus"/>
            <c:size val="9"/>
            <c:spPr>
              <a:noFill/>
              <a:ln>
                <a:solidFill>
                  <a:schemeClr val="bg1">
                    <a:lumMod val="75000"/>
                  </a:schemeClr>
                </a:solidFill>
              </a:ln>
            </c:spPr>
          </c:marker>
          <c:cat>
            <c:numRef>
              <c:f>'Fig 3.10'!$C$5:$H$5</c:f>
              <c:numCache>
                <c:formatCode>General</c:formatCode>
                <c:ptCount val="6"/>
                <c:pt idx="0">
                  <c:v>1936</c:v>
                </c:pt>
                <c:pt idx="1">
                  <c:v>1938</c:v>
                </c:pt>
                <c:pt idx="2">
                  <c:v>1940</c:v>
                </c:pt>
                <c:pt idx="3">
                  <c:v>1942</c:v>
                </c:pt>
                <c:pt idx="4">
                  <c:v>1944</c:v>
                </c:pt>
                <c:pt idx="5">
                  <c:v>1946</c:v>
                </c:pt>
              </c:numCache>
            </c:numRef>
          </c:cat>
          <c:val>
            <c:numRef>
              <c:f>'Fig 3.10'!$C$8:$H$8</c:f>
              <c:numCache>
                <c:formatCode>0.0</c:formatCode>
                <c:ptCount val="6"/>
                <c:pt idx="0">
                  <c:v>78.599999999999994</c:v>
                </c:pt>
                <c:pt idx="1">
                  <c:v>77.900000000000006</c:v>
                </c:pt>
                <c:pt idx="2">
                  <c:v>77.8</c:v>
                </c:pt>
                <c:pt idx="3">
                  <c:v>77.599999999999994</c:v>
                </c:pt>
                <c:pt idx="4">
                  <c:v>76.3</c:v>
                </c:pt>
                <c:pt idx="5">
                  <c:v>75.2</c:v>
                </c:pt>
              </c:numCache>
            </c:numRef>
          </c:val>
          <c:smooth val="0"/>
        </c:ser>
        <c:dLbls>
          <c:showLegendKey val="0"/>
          <c:showVal val="0"/>
          <c:showCatName val="0"/>
          <c:showSerName val="0"/>
          <c:showPercent val="0"/>
          <c:showBubbleSize val="0"/>
        </c:dLbls>
        <c:marker val="1"/>
        <c:smooth val="0"/>
        <c:axId val="116458624"/>
        <c:axId val="116460928"/>
      </c:lineChart>
      <c:catAx>
        <c:axId val="116458624"/>
        <c:scaling>
          <c:orientation val="minMax"/>
        </c:scaling>
        <c:delete val="0"/>
        <c:axPos val="b"/>
        <c:title>
          <c:tx>
            <c:rich>
              <a:bodyPr/>
              <a:lstStyle/>
              <a:p>
                <a:pPr>
                  <a:defRPr sz="900"/>
                </a:pPr>
                <a:r>
                  <a:rPr lang="en-US" sz="900"/>
                  <a:t>génération</a:t>
                </a:r>
              </a:p>
            </c:rich>
          </c:tx>
          <c:layout>
            <c:manualLayout>
              <c:xMode val="edge"/>
              <c:yMode val="edge"/>
              <c:x val="0.46084763354747371"/>
              <c:y val="0.84640592592592589"/>
            </c:manualLayout>
          </c:layout>
          <c:overlay val="0"/>
        </c:title>
        <c:numFmt formatCode="General" sourceLinked="1"/>
        <c:majorTickMark val="out"/>
        <c:minorTickMark val="none"/>
        <c:tickLblPos val="nextTo"/>
        <c:txPr>
          <a:bodyPr rot="-5400000" vert="horz"/>
          <a:lstStyle/>
          <a:p>
            <a:pPr>
              <a:defRPr sz="900"/>
            </a:pPr>
            <a:endParaRPr lang="fr-FR"/>
          </a:p>
        </c:txPr>
        <c:crossAx val="116460928"/>
        <c:crosses val="autoZero"/>
        <c:auto val="1"/>
        <c:lblAlgn val="ctr"/>
        <c:lblOffset val="100"/>
        <c:noMultiLvlLbl val="0"/>
      </c:catAx>
      <c:valAx>
        <c:axId val="116460928"/>
        <c:scaling>
          <c:orientation val="minMax"/>
        </c:scaling>
        <c:delete val="0"/>
        <c:axPos val="l"/>
        <c:majorGridlines/>
        <c:title>
          <c:tx>
            <c:rich>
              <a:bodyPr rot="-5400000" vert="horz"/>
              <a:lstStyle/>
              <a:p>
                <a:pPr algn="ctr">
                  <a:defRPr sz="900"/>
                </a:pPr>
                <a:r>
                  <a:rPr lang="en-US" sz="900"/>
                  <a:t>Taux de remplacement médian en %</a:t>
                </a:r>
              </a:p>
            </c:rich>
          </c:tx>
          <c:layout>
            <c:manualLayout>
              <c:xMode val="edge"/>
              <c:yMode val="edge"/>
              <c:x val="9.6517667283713068E-3"/>
              <c:y val="5.3624814814814827E-2"/>
            </c:manualLayout>
          </c:layout>
          <c:overlay val="0"/>
        </c:title>
        <c:numFmt formatCode="#,##0" sourceLinked="0"/>
        <c:majorTickMark val="out"/>
        <c:minorTickMark val="none"/>
        <c:tickLblPos val="nextTo"/>
        <c:crossAx val="116458624"/>
        <c:crosses val="autoZero"/>
        <c:crossBetween val="between"/>
      </c:valAx>
    </c:plotArea>
    <c:legend>
      <c:legendPos val="b"/>
      <c:layout>
        <c:manualLayout>
          <c:xMode val="edge"/>
          <c:yMode val="edge"/>
          <c:x val="4.4593072413531575E-2"/>
          <c:y val="0.91039015151515157"/>
          <c:w val="0.89999985954937822"/>
          <c:h val="6.7649621212121203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5003384859983"/>
          <c:y val="3.0754876570661227E-2"/>
          <c:w val="0.81933309831262624"/>
          <c:h val="0.69466444444444442"/>
        </c:manualLayout>
      </c:layout>
      <c:lineChart>
        <c:grouping val="standard"/>
        <c:varyColors val="0"/>
        <c:ser>
          <c:idx val="0"/>
          <c:order val="0"/>
          <c:tx>
            <c:strRef>
              <c:f>'Fig 3.10'!$B$12</c:f>
              <c:strCache>
                <c:ptCount val="1"/>
                <c:pt idx="0">
                  <c:v>Femmes</c:v>
                </c:pt>
              </c:strCache>
            </c:strRef>
          </c:tx>
          <c:spPr>
            <a:ln w="12700">
              <a:solidFill>
                <a:schemeClr val="tx1"/>
              </a:solidFill>
            </a:ln>
          </c:spPr>
          <c:marker>
            <c:symbol val="triangle"/>
            <c:size val="5"/>
            <c:spPr>
              <a:noFill/>
              <a:ln>
                <a:solidFill>
                  <a:schemeClr val="tx1"/>
                </a:solidFill>
              </a:ln>
            </c:spPr>
          </c:marker>
          <c:cat>
            <c:numRef>
              <c:f>'Fig 3.10'!$C$5:$H$5</c:f>
              <c:numCache>
                <c:formatCode>General</c:formatCode>
                <c:ptCount val="6"/>
                <c:pt idx="0">
                  <c:v>1936</c:v>
                </c:pt>
                <c:pt idx="1">
                  <c:v>1938</c:v>
                </c:pt>
                <c:pt idx="2">
                  <c:v>1940</c:v>
                </c:pt>
                <c:pt idx="3">
                  <c:v>1942</c:v>
                </c:pt>
                <c:pt idx="4">
                  <c:v>1944</c:v>
                </c:pt>
                <c:pt idx="5">
                  <c:v>1946</c:v>
                </c:pt>
              </c:numCache>
            </c:numRef>
          </c:cat>
          <c:val>
            <c:numRef>
              <c:f>'Fig 3.10'!$C$12:$H$12</c:f>
              <c:numCache>
                <c:formatCode>0.0</c:formatCode>
                <c:ptCount val="6"/>
                <c:pt idx="0">
                  <c:v>78</c:v>
                </c:pt>
                <c:pt idx="1">
                  <c:v>78.400000000000006</c:v>
                </c:pt>
                <c:pt idx="2">
                  <c:v>76.8</c:v>
                </c:pt>
                <c:pt idx="3">
                  <c:v>76.900000000000006</c:v>
                </c:pt>
                <c:pt idx="4">
                  <c:v>75.400000000000006</c:v>
                </c:pt>
                <c:pt idx="5">
                  <c:v>74.7</c:v>
                </c:pt>
              </c:numCache>
            </c:numRef>
          </c:val>
          <c:smooth val="0"/>
        </c:ser>
        <c:ser>
          <c:idx val="2"/>
          <c:order val="1"/>
          <c:tx>
            <c:strRef>
              <c:f>'Fig 3.10'!$B$13</c:f>
              <c:strCache>
                <c:ptCount val="1"/>
                <c:pt idx="0">
                  <c:v>Hommes</c:v>
                </c:pt>
              </c:strCache>
            </c:strRef>
          </c:tx>
          <c:spPr>
            <a:ln w="22225" cmpd="sng">
              <a:solidFill>
                <a:schemeClr val="bg1">
                  <a:lumMod val="65000"/>
                </a:schemeClr>
              </a:solidFill>
            </a:ln>
          </c:spPr>
          <c:marker>
            <c:symbol val="plus"/>
            <c:size val="5"/>
            <c:spPr>
              <a:noFill/>
              <a:ln w="19050">
                <a:solidFill>
                  <a:schemeClr val="bg1">
                    <a:lumMod val="65000"/>
                  </a:schemeClr>
                </a:solidFill>
              </a:ln>
            </c:spPr>
          </c:marker>
          <c:cat>
            <c:numRef>
              <c:f>'Fig 3.10'!$C$5:$H$5</c:f>
              <c:numCache>
                <c:formatCode>General</c:formatCode>
                <c:ptCount val="6"/>
                <c:pt idx="0">
                  <c:v>1936</c:v>
                </c:pt>
                <c:pt idx="1">
                  <c:v>1938</c:v>
                </c:pt>
                <c:pt idx="2">
                  <c:v>1940</c:v>
                </c:pt>
                <c:pt idx="3">
                  <c:v>1942</c:v>
                </c:pt>
                <c:pt idx="4">
                  <c:v>1944</c:v>
                </c:pt>
                <c:pt idx="5">
                  <c:v>1946</c:v>
                </c:pt>
              </c:numCache>
            </c:numRef>
          </c:cat>
          <c:val>
            <c:numRef>
              <c:f>'Fig 3.10'!$C$13:$H$13</c:f>
              <c:numCache>
                <c:formatCode>0.0</c:formatCode>
                <c:ptCount val="6"/>
                <c:pt idx="0">
                  <c:v>80.7</c:v>
                </c:pt>
                <c:pt idx="1">
                  <c:v>78.400000000000006</c:v>
                </c:pt>
                <c:pt idx="2">
                  <c:v>78.2</c:v>
                </c:pt>
                <c:pt idx="3">
                  <c:v>77.400000000000006</c:v>
                </c:pt>
                <c:pt idx="4">
                  <c:v>76.3</c:v>
                </c:pt>
                <c:pt idx="5">
                  <c:v>74.900000000000006</c:v>
                </c:pt>
              </c:numCache>
            </c:numRef>
          </c:val>
          <c:smooth val="0"/>
        </c:ser>
        <c:dLbls>
          <c:showLegendKey val="0"/>
          <c:showVal val="0"/>
          <c:showCatName val="0"/>
          <c:showSerName val="0"/>
          <c:showPercent val="0"/>
          <c:showBubbleSize val="0"/>
        </c:dLbls>
        <c:marker val="1"/>
        <c:smooth val="0"/>
        <c:axId val="116515200"/>
        <c:axId val="116517504"/>
      </c:lineChart>
      <c:catAx>
        <c:axId val="116515200"/>
        <c:scaling>
          <c:orientation val="minMax"/>
        </c:scaling>
        <c:delete val="0"/>
        <c:axPos val="b"/>
        <c:title>
          <c:tx>
            <c:rich>
              <a:bodyPr/>
              <a:lstStyle/>
              <a:p>
                <a:pPr>
                  <a:defRPr sz="900"/>
                </a:pPr>
                <a:r>
                  <a:rPr lang="en-US" sz="900"/>
                  <a:t>génération</a:t>
                </a:r>
              </a:p>
            </c:rich>
          </c:tx>
          <c:layout>
            <c:manualLayout>
              <c:xMode val="edge"/>
              <c:yMode val="edge"/>
              <c:x val="0.4519290190647674"/>
              <c:y val="0.86051703703703708"/>
            </c:manualLayout>
          </c:layout>
          <c:overlay val="0"/>
        </c:title>
        <c:numFmt formatCode="General" sourceLinked="1"/>
        <c:majorTickMark val="out"/>
        <c:minorTickMark val="none"/>
        <c:tickLblPos val="nextTo"/>
        <c:txPr>
          <a:bodyPr rot="-5400000" vert="horz"/>
          <a:lstStyle/>
          <a:p>
            <a:pPr>
              <a:defRPr sz="900"/>
            </a:pPr>
            <a:endParaRPr lang="fr-FR"/>
          </a:p>
        </c:txPr>
        <c:crossAx val="116517504"/>
        <c:crosses val="autoZero"/>
        <c:auto val="1"/>
        <c:lblAlgn val="ctr"/>
        <c:lblOffset val="100"/>
        <c:noMultiLvlLbl val="0"/>
      </c:catAx>
      <c:valAx>
        <c:axId val="116517504"/>
        <c:scaling>
          <c:orientation val="minMax"/>
          <c:min val="70"/>
        </c:scaling>
        <c:delete val="0"/>
        <c:axPos val="l"/>
        <c:majorGridlines/>
        <c:title>
          <c:tx>
            <c:rich>
              <a:bodyPr rot="-5400000" vert="horz"/>
              <a:lstStyle/>
              <a:p>
                <a:pPr>
                  <a:defRPr sz="900"/>
                </a:pPr>
                <a:r>
                  <a:rPr lang="en-US" sz="900"/>
                  <a:t>Taux de remplacement médian en</a:t>
                </a:r>
                <a:r>
                  <a:rPr lang="en-US" sz="900" baseline="0"/>
                  <a:t> %</a:t>
                </a:r>
                <a:endParaRPr lang="en-US" sz="900"/>
              </a:p>
            </c:rich>
          </c:tx>
          <c:layout>
            <c:manualLayout>
              <c:xMode val="edge"/>
              <c:yMode val="edge"/>
              <c:x val="1.4111073969724464E-2"/>
              <c:y val="5.5014814814814801E-2"/>
            </c:manualLayout>
          </c:layout>
          <c:overlay val="0"/>
        </c:title>
        <c:numFmt formatCode="#,##0" sourceLinked="0"/>
        <c:majorTickMark val="out"/>
        <c:minorTickMark val="none"/>
        <c:tickLblPos val="nextTo"/>
        <c:crossAx val="116515200"/>
        <c:crosses val="autoZero"/>
        <c:crossBetween val="between"/>
      </c:valAx>
    </c:plotArea>
    <c:legend>
      <c:legendPos val="b"/>
      <c:layout>
        <c:manualLayout>
          <c:xMode val="edge"/>
          <c:yMode val="edge"/>
          <c:x val="3.1215150689472101E-2"/>
          <c:y val="0.93043434343434339"/>
          <c:w val="0.94180849838622238"/>
          <c:h val="6.9565656565656567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10587729671879"/>
          <c:y val="3.0754876570661227E-2"/>
          <c:w val="0.79257725486450725"/>
          <c:h val="0.67820138888888892"/>
        </c:manualLayout>
      </c:layout>
      <c:lineChart>
        <c:grouping val="standard"/>
        <c:varyColors val="0"/>
        <c:ser>
          <c:idx val="0"/>
          <c:order val="0"/>
          <c:tx>
            <c:strRef>
              <c:f>'Fig 3.11'!$B$6</c:f>
              <c:strCache>
                <c:ptCount val="1"/>
                <c:pt idx="0">
                  <c:v>Ensemble</c:v>
                </c:pt>
              </c:strCache>
            </c:strRef>
          </c:tx>
          <c:spPr>
            <a:ln w="31750">
              <a:solidFill>
                <a:srgbClr val="FF0000"/>
              </a:solidFill>
            </a:ln>
          </c:spPr>
          <c:marker>
            <c:symbol val="triangle"/>
            <c:size val="5"/>
            <c:spPr>
              <a:solidFill>
                <a:srgbClr val="FF0000"/>
              </a:solidFill>
              <a:ln>
                <a:solidFill>
                  <a:srgbClr val="FF0000"/>
                </a:solidFill>
              </a:ln>
            </c:spPr>
          </c:marker>
          <c:cat>
            <c:strRef>
              <c:f>'Fig 3.11'!$C$5:$P$5</c:f>
              <c:strCache>
                <c:ptCount val="14"/>
                <c:pt idx="0">
                  <c:v>&lt; 1000</c:v>
                </c:pt>
                <c:pt idx="1">
                  <c:v>&lt; 1250</c:v>
                </c:pt>
                <c:pt idx="2">
                  <c:v>&lt; 1500</c:v>
                </c:pt>
                <c:pt idx="3">
                  <c:v>&lt; 1750</c:v>
                </c:pt>
                <c:pt idx="4">
                  <c:v>&lt; 2000</c:v>
                </c:pt>
                <c:pt idx="5">
                  <c:v>&lt; 2250</c:v>
                </c:pt>
                <c:pt idx="6">
                  <c:v>&lt; 2500</c:v>
                </c:pt>
                <c:pt idx="7">
                  <c:v>&lt; 2750</c:v>
                </c:pt>
                <c:pt idx="8">
                  <c:v>&lt; 3000</c:v>
                </c:pt>
                <c:pt idx="9">
                  <c:v>&lt; 3250</c:v>
                </c:pt>
                <c:pt idx="10">
                  <c:v>&lt; 3500</c:v>
                </c:pt>
                <c:pt idx="11">
                  <c:v>&lt; 3750</c:v>
                </c:pt>
                <c:pt idx="12">
                  <c:v>&lt; 4000</c:v>
                </c:pt>
                <c:pt idx="13">
                  <c:v>&gt; 4000</c:v>
                </c:pt>
              </c:strCache>
            </c:strRef>
          </c:cat>
          <c:val>
            <c:numRef>
              <c:f>'Fig 3.11'!$C$6:$P$6</c:f>
              <c:numCache>
                <c:formatCode>0.0</c:formatCode>
                <c:ptCount val="14"/>
                <c:pt idx="0">
                  <c:v>90.9</c:v>
                </c:pt>
                <c:pt idx="1">
                  <c:v>77.5</c:v>
                </c:pt>
                <c:pt idx="2">
                  <c:v>76.599999999999994</c:v>
                </c:pt>
                <c:pt idx="3">
                  <c:v>77.7</c:v>
                </c:pt>
                <c:pt idx="4">
                  <c:v>76</c:v>
                </c:pt>
                <c:pt idx="5">
                  <c:v>74.5</c:v>
                </c:pt>
                <c:pt idx="6">
                  <c:v>74.599999999999994</c:v>
                </c:pt>
                <c:pt idx="7">
                  <c:v>73.400000000000006</c:v>
                </c:pt>
                <c:pt idx="8">
                  <c:v>71.8</c:v>
                </c:pt>
                <c:pt idx="9">
                  <c:v>70.2</c:v>
                </c:pt>
                <c:pt idx="10">
                  <c:v>70</c:v>
                </c:pt>
                <c:pt idx="11">
                  <c:v>69</c:v>
                </c:pt>
                <c:pt idx="12">
                  <c:v>67.2</c:v>
                </c:pt>
                <c:pt idx="13">
                  <c:v>59.6</c:v>
                </c:pt>
              </c:numCache>
            </c:numRef>
          </c:val>
          <c:smooth val="0"/>
        </c:ser>
        <c:ser>
          <c:idx val="1"/>
          <c:order val="1"/>
          <c:tx>
            <c:strRef>
              <c:f>'Fig 3.11'!$B$7</c:f>
              <c:strCache>
                <c:ptCount val="1"/>
                <c:pt idx="0">
                  <c:v>Public</c:v>
                </c:pt>
              </c:strCache>
            </c:strRef>
          </c:tx>
          <c:spPr>
            <a:ln w="25400">
              <a:solidFill>
                <a:schemeClr val="tx1"/>
              </a:solidFill>
              <a:prstDash val="sysDash"/>
            </a:ln>
          </c:spPr>
          <c:marker>
            <c:symbol val="triangle"/>
            <c:size val="4"/>
            <c:spPr>
              <a:solidFill>
                <a:schemeClr val="bg1"/>
              </a:solidFill>
              <a:ln w="15875">
                <a:solidFill>
                  <a:schemeClr val="tx1"/>
                </a:solidFill>
              </a:ln>
            </c:spPr>
          </c:marker>
          <c:cat>
            <c:strRef>
              <c:f>'Fig 3.11'!$C$5:$P$5</c:f>
              <c:strCache>
                <c:ptCount val="14"/>
                <c:pt idx="0">
                  <c:v>&lt; 1000</c:v>
                </c:pt>
                <c:pt idx="1">
                  <c:v>&lt; 1250</c:v>
                </c:pt>
                <c:pt idx="2">
                  <c:v>&lt; 1500</c:v>
                </c:pt>
                <c:pt idx="3">
                  <c:v>&lt; 1750</c:v>
                </c:pt>
                <c:pt idx="4">
                  <c:v>&lt; 2000</c:v>
                </c:pt>
                <c:pt idx="5">
                  <c:v>&lt; 2250</c:v>
                </c:pt>
                <c:pt idx="6">
                  <c:v>&lt; 2500</c:v>
                </c:pt>
                <c:pt idx="7">
                  <c:v>&lt; 2750</c:v>
                </c:pt>
                <c:pt idx="8">
                  <c:v>&lt; 3000</c:v>
                </c:pt>
                <c:pt idx="9">
                  <c:v>&lt; 3250</c:v>
                </c:pt>
                <c:pt idx="10">
                  <c:v>&lt; 3500</c:v>
                </c:pt>
                <c:pt idx="11">
                  <c:v>&lt; 3750</c:v>
                </c:pt>
                <c:pt idx="12">
                  <c:v>&lt; 4000</c:v>
                </c:pt>
                <c:pt idx="13">
                  <c:v>&gt; 4000</c:v>
                </c:pt>
              </c:strCache>
            </c:strRef>
          </c:cat>
          <c:val>
            <c:numRef>
              <c:f>'Fig 3.11'!$C$7:$P$7</c:f>
              <c:numCache>
                <c:formatCode>0.0</c:formatCode>
                <c:ptCount val="14"/>
                <c:pt idx="0">
                  <c:v>88.3</c:v>
                </c:pt>
                <c:pt idx="1">
                  <c:v>78.7</c:v>
                </c:pt>
                <c:pt idx="2">
                  <c:v>79</c:v>
                </c:pt>
                <c:pt idx="3">
                  <c:v>76.5</c:v>
                </c:pt>
                <c:pt idx="4">
                  <c:v>72</c:v>
                </c:pt>
                <c:pt idx="5">
                  <c:v>66.900000000000006</c:v>
                </c:pt>
                <c:pt idx="6">
                  <c:v>71.599999999999994</c:v>
                </c:pt>
                <c:pt idx="7">
                  <c:v>74.2</c:v>
                </c:pt>
                <c:pt idx="8">
                  <c:v>71.3</c:v>
                </c:pt>
                <c:pt idx="9">
                  <c:v>72.5</c:v>
                </c:pt>
                <c:pt idx="10">
                  <c:v>74.099999999999994</c:v>
                </c:pt>
                <c:pt idx="11">
                  <c:v>72.3</c:v>
                </c:pt>
                <c:pt idx="12">
                  <c:v>70.900000000000006</c:v>
                </c:pt>
                <c:pt idx="13">
                  <c:v>62.5</c:v>
                </c:pt>
              </c:numCache>
            </c:numRef>
          </c:val>
          <c:smooth val="0"/>
        </c:ser>
        <c:ser>
          <c:idx val="2"/>
          <c:order val="2"/>
          <c:tx>
            <c:strRef>
              <c:f>'Fig 3.11'!$B$8</c:f>
              <c:strCache>
                <c:ptCount val="1"/>
                <c:pt idx="0">
                  <c:v>Privé </c:v>
                </c:pt>
              </c:strCache>
            </c:strRef>
          </c:tx>
          <c:spPr>
            <a:ln>
              <a:solidFill>
                <a:schemeClr val="bg1">
                  <a:lumMod val="75000"/>
                </a:schemeClr>
              </a:solidFill>
            </a:ln>
          </c:spPr>
          <c:marker>
            <c:symbol val="plus"/>
            <c:size val="9"/>
            <c:spPr>
              <a:noFill/>
              <a:ln>
                <a:solidFill>
                  <a:schemeClr val="bg1">
                    <a:lumMod val="75000"/>
                  </a:schemeClr>
                </a:solidFill>
              </a:ln>
            </c:spPr>
          </c:marker>
          <c:cat>
            <c:strRef>
              <c:f>'Fig 3.11'!$C$5:$P$5</c:f>
              <c:strCache>
                <c:ptCount val="14"/>
                <c:pt idx="0">
                  <c:v>&lt; 1000</c:v>
                </c:pt>
                <c:pt idx="1">
                  <c:v>&lt; 1250</c:v>
                </c:pt>
                <c:pt idx="2">
                  <c:v>&lt; 1500</c:v>
                </c:pt>
                <c:pt idx="3">
                  <c:v>&lt; 1750</c:v>
                </c:pt>
                <c:pt idx="4">
                  <c:v>&lt; 2000</c:v>
                </c:pt>
                <c:pt idx="5">
                  <c:v>&lt; 2250</c:v>
                </c:pt>
                <c:pt idx="6">
                  <c:v>&lt; 2500</c:v>
                </c:pt>
                <c:pt idx="7">
                  <c:v>&lt; 2750</c:v>
                </c:pt>
                <c:pt idx="8">
                  <c:v>&lt; 3000</c:v>
                </c:pt>
                <c:pt idx="9">
                  <c:v>&lt; 3250</c:v>
                </c:pt>
                <c:pt idx="10">
                  <c:v>&lt; 3500</c:v>
                </c:pt>
                <c:pt idx="11">
                  <c:v>&lt; 3750</c:v>
                </c:pt>
                <c:pt idx="12">
                  <c:v>&lt; 4000</c:v>
                </c:pt>
                <c:pt idx="13">
                  <c:v>&gt; 4000</c:v>
                </c:pt>
              </c:strCache>
            </c:strRef>
          </c:cat>
          <c:val>
            <c:numRef>
              <c:f>'Fig 3.11'!$C$8:$P$8</c:f>
              <c:numCache>
                <c:formatCode>0.0</c:formatCode>
                <c:ptCount val="14"/>
                <c:pt idx="0">
                  <c:v>92.1</c:v>
                </c:pt>
                <c:pt idx="1">
                  <c:v>77.099999999999994</c:v>
                </c:pt>
                <c:pt idx="2">
                  <c:v>76.099999999999994</c:v>
                </c:pt>
                <c:pt idx="3">
                  <c:v>78.7</c:v>
                </c:pt>
                <c:pt idx="4">
                  <c:v>77.3</c:v>
                </c:pt>
                <c:pt idx="5">
                  <c:v>77.099999999999994</c:v>
                </c:pt>
                <c:pt idx="6">
                  <c:v>75.7</c:v>
                </c:pt>
                <c:pt idx="7">
                  <c:v>72.7</c:v>
                </c:pt>
                <c:pt idx="8">
                  <c:v>72.099999999999994</c:v>
                </c:pt>
                <c:pt idx="9">
                  <c:v>68.7</c:v>
                </c:pt>
                <c:pt idx="10">
                  <c:v>68.2</c:v>
                </c:pt>
                <c:pt idx="11">
                  <c:v>67</c:v>
                </c:pt>
                <c:pt idx="12">
                  <c:v>65</c:v>
                </c:pt>
                <c:pt idx="13">
                  <c:v>58.3</c:v>
                </c:pt>
              </c:numCache>
            </c:numRef>
          </c:val>
          <c:smooth val="0"/>
        </c:ser>
        <c:dLbls>
          <c:showLegendKey val="0"/>
          <c:showVal val="0"/>
          <c:showCatName val="0"/>
          <c:showSerName val="0"/>
          <c:showPercent val="0"/>
          <c:showBubbleSize val="0"/>
        </c:dLbls>
        <c:marker val="1"/>
        <c:smooth val="0"/>
        <c:axId val="116560640"/>
        <c:axId val="116562944"/>
      </c:lineChart>
      <c:catAx>
        <c:axId val="116560640"/>
        <c:scaling>
          <c:orientation val="minMax"/>
        </c:scaling>
        <c:delete val="0"/>
        <c:axPos val="b"/>
        <c:title>
          <c:tx>
            <c:rich>
              <a:bodyPr/>
              <a:lstStyle/>
              <a:p>
                <a:pPr>
                  <a:defRPr sz="900"/>
                </a:pPr>
                <a:r>
                  <a:rPr lang="en-US" sz="900"/>
                  <a:t>Tranche</a:t>
                </a:r>
                <a:r>
                  <a:rPr lang="en-US" sz="900" baseline="0"/>
                  <a:t> de salaire net mensuel</a:t>
                </a:r>
                <a:endParaRPr lang="en-US" sz="900"/>
              </a:p>
            </c:rich>
          </c:tx>
          <c:layout>
            <c:manualLayout>
              <c:xMode val="edge"/>
              <c:yMode val="edge"/>
              <c:x val="0.28247534389334739"/>
              <c:y val="0.8605170138888889"/>
            </c:manualLayout>
          </c:layout>
          <c:overlay val="0"/>
        </c:title>
        <c:numFmt formatCode="General" sourceLinked="1"/>
        <c:majorTickMark val="out"/>
        <c:minorTickMark val="none"/>
        <c:tickLblPos val="nextTo"/>
        <c:txPr>
          <a:bodyPr rot="-5400000" vert="horz"/>
          <a:lstStyle/>
          <a:p>
            <a:pPr>
              <a:defRPr sz="900"/>
            </a:pPr>
            <a:endParaRPr lang="fr-FR"/>
          </a:p>
        </c:txPr>
        <c:crossAx val="116562944"/>
        <c:crosses val="autoZero"/>
        <c:auto val="1"/>
        <c:lblAlgn val="ctr"/>
        <c:lblOffset val="100"/>
        <c:noMultiLvlLbl val="0"/>
      </c:catAx>
      <c:valAx>
        <c:axId val="116562944"/>
        <c:scaling>
          <c:orientation val="minMax"/>
          <c:max val="100"/>
          <c:min val="50"/>
        </c:scaling>
        <c:delete val="0"/>
        <c:axPos val="l"/>
        <c:majorGridlines/>
        <c:title>
          <c:tx>
            <c:rich>
              <a:bodyPr rot="-5400000" vert="horz"/>
              <a:lstStyle/>
              <a:p>
                <a:pPr algn="ctr">
                  <a:defRPr sz="900"/>
                </a:pPr>
                <a:r>
                  <a:rPr lang="en-US" sz="900"/>
                  <a:t>Taux de remplacement médian en %</a:t>
                </a:r>
              </a:p>
            </c:rich>
          </c:tx>
          <c:layout>
            <c:manualLayout>
              <c:xMode val="edge"/>
              <c:yMode val="edge"/>
              <c:x val="1.4111073969724464E-2"/>
              <c:y val="6.5491319444444446E-2"/>
            </c:manualLayout>
          </c:layout>
          <c:overlay val="0"/>
        </c:title>
        <c:numFmt formatCode="#,##0" sourceLinked="0"/>
        <c:majorTickMark val="out"/>
        <c:minorTickMark val="none"/>
        <c:tickLblPos val="nextTo"/>
        <c:crossAx val="116560640"/>
        <c:crosses val="autoZero"/>
        <c:crossBetween val="between"/>
      </c:valAx>
    </c:plotArea>
    <c:legend>
      <c:legendPos val="b"/>
      <c:layout>
        <c:manualLayout>
          <c:xMode val="edge"/>
          <c:yMode val="edge"/>
          <c:x val="4.4593072413531575E-2"/>
          <c:y val="0.92802916666666668"/>
          <c:w val="0.89999985954937822"/>
          <c:h val="5.0010763888888886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72795557265933"/>
          <c:y val="3.0754876570661227E-2"/>
          <c:w val="0.80595517658856675"/>
          <c:h val="0.70465972222222217"/>
        </c:manualLayout>
      </c:layout>
      <c:lineChart>
        <c:grouping val="standard"/>
        <c:varyColors val="0"/>
        <c:ser>
          <c:idx val="0"/>
          <c:order val="0"/>
          <c:tx>
            <c:strRef>
              <c:f>'Fig 3.11'!$B$12</c:f>
              <c:strCache>
                <c:ptCount val="1"/>
                <c:pt idx="0">
                  <c:v>Femmes</c:v>
                </c:pt>
              </c:strCache>
            </c:strRef>
          </c:tx>
          <c:spPr>
            <a:ln w="12700">
              <a:solidFill>
                <a:schemeClr val="tx1"/>
              </a:solidFill>
            </a:ln>
          </c:spPr>
          <c:marker>
            <c:symbol val="triangle"/>
            <c:size val="5"/>
            <c:spPr>
              <a:noFill/>
              <a:ln>
                <a:solidFill>
                  <a:schemeClr val="tx1"/>
                </a:solidFill>
              </a:ln>
            </c:spPr>
          </c:marker>
          <c:cat>
            <c:strRef>
              <c:f>'Fig 3.11'!$C$5:$P$5</c:f>
              <c:strCache>
                <c:ptCount val="14"/>
                <c:pt idx="0">
                  <c:v>&lt; 1000</c:v>
                </c:pt>
                <c:pt idx="1">
                  <c:v>&lt; 1250</c:v>
                </c:pt>
                <c:pt idx="2">
                  <c:v>&lt; 1500</c:v>
                </c:pt>
                <c:pt idx="3">
                  <c:v>&lt; 1750</c:v>
                </c:pt>
                <c:pt idx="4">
                  <c:v>&lt; 2000</c:v>
                </c:pt>
                <c:pt idx="5">
                  <c:v>&lt; 2250</c:v>
                </c:pt>
                <c:pt idx="6">
                  <c:v>&lt; 2500</c:v>
                </c:pt>
                <c:pt idx="7">
                  <c:v>&lt; 2750</c:v>
                </c:pt>
                <c:pt idx="8">
                  <c:v>&lt; 3000</c:v>
                </c:pt>
                <c:pt idx="9">
                  <c:v>&lt; 3250</c:v>
                </c:pt>
                <c:pt idx="10">
                  <c:v>&lt; 3500</c:v>
                </c:pt>
                <c:pt idx="11">
                  <c:v>&lt; 3750</c:v>
                </c:pt>
                <c:pt idx="12">
                  <c:v>&lt; 4000</c:v>
                </c:pt>
                <c:pt idx="13">
                  <c:v>&gt; 4000</c:v>
                </c:pt>
              </c:strCache>
            </c:strRef>
          </c:cat>
          <c:val>
            <c:numRef>
              <c:f>'Fig 3.11'!$C$12:$P$12</c:f>
              <c:numCache>
                <c:formatCode>0.0</c:formatCode>
                <c:ptCount val="14"/>
                <c:pt idx="0">
                  <c:v>87.7</c:v>
                </c:pt>
                <c:pt idx="1">
                  <c:v>74.5</c:v>
                </c:pt>
                <c:pt idx="2">
                  <c:v>71.900000000000006</c:v>
                </c:pt>
                <c:pt idx="3">
                  <c:v>74.2</c:v>
                </c:pt>
                <c:pt idx="4">
                  <c:v>73.099999999999994</c:v>
                </c:pt>
                <c:pt idx="5">
                  <c:v>72</c:v>
                </c:pt>
                <c:pt idx="6">
                  <c:v>72.900000000000006</c:v>
                </c:pt>
                <c:pt idx="7">
                  <c:v>72.900000000000006</c:v>
                </c:pt>
                <c:pt idx="8">
                  <c:v>71.2</c:v>
                </c:pt>
                <c:pt idx="9">
                  <c:v>70.2</c:v>
                </c:pt>
                <c:pt idx="10">
                  <c:v>70.2</c:v>
                </c:pt>
                <c:pt idx="11">
                  <c:v>68.2</c:v>
                </c:pt>
                <c:pt idx="12">
                  <c:v>65.7</c:v>
                </c:pt>
                <c:pt idx="13">
                  <c:v>58.2</c:v>
                </c:pt>
              </c:numCache>
            </c:numRef>
          </c:val>
          <c:smooth val="0"/>
        </c:ser>
        <c:ser>
          <c:idx val="2"/>
          <c:order val="1"/>
          <c:tx>
            <c:strRef>
              <c:f>'Fig 3.11'!$B$13</c:f>
              <c:strCache>
                <c:ptCount val="1"/>
                <c:pt idx="0">
                  <c:v>Hommes</c:v>
                </c:pt>
              </c:strCache>
            </c:strRef>
          </c:tx>
          <c:spPr>
            <a:ln w="22225" cmpd="sng">
              <a:solidFill>
                <a:schemeClr val="bg1">
                  <a:lumMod val="65000"/>
                </a:schemeClr>
              </a:solidFill>
            </a:ln>
          </c:spPr>
          <c:marker>
            <c:symbol val="plus"/>
            <c:size val="5"/>
            <c:spPr>
              <a:noFill/>
              <a:ln w="19050">
                <a:solidFill>
                  <a:schemeClr val="bg1">
                    <a:lumMod val="65000"/>
                  </a:schemeClr>
                </a:solidFill>
              </a:ln>
            </c:spPr>
          </c:marker>
          <c:cat>
            <c:strRef>
              <c:f>'Fig 3.11'!$C$5:$P$5</c:f>
              <c:strCache>
                <c:ptCount val="14"/>
                <c:pt idx="0">
                  <c:v>&lt; 1000</c:v>
                </c:pt>
                <c:pt idx="1">
                  <c:v>&lt; 1250</c:v>
                </c:pt>
                <c:pt idx="2">
                  <c:v>&lt; 1500</c:v>
                </c:pt>
                <c:pt idx="3">
                  <c:v>&lt; 1750</c:v>
                </c:pt>
                <c:pt idx="4">
                  <c:v>&lt; 2000</c:v>
                </c:pt>
                <c:pt idx="5">
                  <c:v>&lt; 2250</c:v>
                </c:pt>
                <c:pt idx="6">
                  <c:v>&lt; 2500</c:v>
                </c:pt>
                <c:pt idx="7">
                  <c:v>&lt; 2750</c:v>
                </c:pt>
                <c:pt idx="8">
                  <c:v>&lt; 3000</c:v>
                </c:pt>
                <c:pt idx="9">
                  <c:v>&lt; 3250</c:v>
                </c:pt>
                <c:pt idx="10">
                  <c:v>&lt; 3500</c:v>
                </c:pt>
                <c:pt idx="11">
                  <c:v>&lt; 3750</c:v>
                </c:pt>
                <c:pt idx="12">
                  <c:v>&lt; 4000</c:v>
                </c:pt>
                <c:pt idx="13">
                  <c:v>&gt; 4000</c:v>
                </c:pt>
              </c:strCache>
            </c:strRef>
          </c:cat>
          <c:val>
            <c:numRef>
              <c:f>'Fig 3.11'!$C$13:$P$13</c:f>
              <c:numCache>
                <c:formatCode>0.0</c:formatCode>
                <c:ptCount val="14"/>
                <c:pt idx="1">
                  <c:v>89</c:v>
                </c:pt>
                <c:pt idx="2">
                  <c:v>83.5</c:v>
                </c:pt>
                <c:pt idx="3">
                  <c:v>81.3</c:v>
                </c:pt>
                <c:pt idx="4">
                  <c:v>77.599999999999994</c:v>
                </c:pt>
                <c:pt idx="5">
                  <c:v>75.900000000000006</c:v>
                </c:pt>
                <c:pt idx="6">
                  <c:v>75.400000000000006</c:v>
                </c:pt>
                <c:pt idx="7">
                  <c:v>74.2</c:v>
                </c:pt>
                <c:pt idx="8">
                  <c:v>72.2</c:v>
                </c:pt>
                <c:pt idx="9">
                  <c:v>70.2</c:v>
                </c:pt>
                <c:pt idx="10">
                  <c:v>70</c:v>
                </c:pt>
                <c:pt idx="11">
                  <c:v>69.400000000000006</c:v>
                </c:pt>
                <c:pt idx="12">
                  <c:v>67.400000000000006</c:v>
                </c:pt>
                <c:pt idx="13">
                  <c:v>59.9</c:v>
                </c:pt>
              </c:numCache>
            </c:numRef>
          </c:val>
          <c:smooth val="0"/>
        </c:ser>
        <c:dLbls>
          <c:showLegendKey val="0"/>
          <c:showVal val="0"/>
          <c:showCatName val="0"/>
          <c:showSerName val="0"/>
          <c:showPercent val="0"/>
          <c:showBubbleSize val="0"/>
        </c:dLbls>
        <c:marker val="1"/>
        <c:smooth val="0"/>
        <c:axId val="116579712"/>
        <c:axId val="117135232"/>
      </c:lineChart>
      <c:catAx>
        <c:axId val="116579712"/>
        <c:scaling>
          <c:orientation val="minMax"/>
        </c:scaling>
        <c:delete val="0"/>
        <c:axPos val="b"/>
        <c:title>
          <c:tx>
            <c:rich>
              <a:bodyPr/>
              <a:lstStyle/>
              <a:p>
                <a:pPr>
                  <a:defRPr sz="900"/>
                </a:pPr>
                <a:r>
                  <a:rPr lang="en-US" sz="900"/>
                  <a:t>Tranche de salaire</a:t>
                </a:r>
                <a:r>
                  <a:rPr lang="en-US" sz="900" baseline="0"/>
                  <a:t> net mensuel</a:t>
                </a:r>
                <a:endParaRPr lang="en-US" sz="900"/>
              </a:p>
            </c:rich>
          </c:tx>
          <c:layout>
            <c:manualLayout>
              <c:xMode val="edge"/>
              <c:yMode val="edge"/>
              <c:x val="0.29585326561740682"/>
              <c:y val="0.87815590277777777"/>
            </c:manualLayout>
          </c:layout>
          <c:overlay val="0"/>
        </c:title>
        <c:numFmt formatCode="General" sourceLinked="1"/>
        <c:majorTickMark val="out"/>
        <c:minorTickMark val="none"/>
        <c:tickLblPos val="nextTo"/>
        <c:txPr>
          <a:bodyPr rot="-5400000" vert="horz"/>
          <a:lstStyle/>
          <a:p>
            <a:pPr>
              <a:defRPr sz="900"/>
            </a:pPr>
            <a:endParaRPr lang="fr-FR"/>
          </a:p>
        </c:txPr>
        <c:crossAx val="117135232"/>
        <c:crosses val="autoZero"/>
        <c:auto val="1"/>
        <c:lblAlgn val="ctr"/>
        <c:lblOffset val="100"/>
        <c:noMultiLvlLbl val="0"/>
      </c:catAx>
      <c:valAx>
        <c:axId val="117135232"/>
        <c:scaling>
          <c:orientation val="minMax"/>
          <c:max val="100"/>
          <c:min val="50"/>
        </c:scaling>
        <c:delete val="0"/>
        <c:axPos val="l"/>
        <c:majorGridlines/>
        <c:title>
          <c:tx>
            <c:rich>
              <a:bodyPr rot="-5400000" vert="horz"/>
              <a:lstStyle/>
              <a:p>
                <a:pPr>
                  <a:defRPr sz="900"/>
                </a:pPr>
                <a:r>
                  <a:rPr lang="en-US" sz="900"/>
                  <a:t>Taux de remplacement médian en %</a:t>
                </a:r>
              </a:p>
            </c:rich>
          </c:tx>
          <c:layout>
            <c:manualLayout>
              <c:xMode val="edge"/>
              <c:yMode val="edge"/>
              <c:x val="7.3315224566499154E-4"/>
              <c:y val="7.0301736111111124E-2"/>
            </c:manualLayout>
          </c:layout>
          <c:overlay val="0"/>
        </c:title>
        <c:numFmt formatCode="#,##0" sourceLinked="0"/>
        <c:majorTickMark val="out"/>
        <c:minorTickMark val="none"/>
        <c:tickLblPos val="nextTo"/>
        <c:crossAx val="116579712"/>
        <c:crosses val="autoZero"/>
        <c:crossBetween val="between"/>
      </c:valAx>
    </c:plotArea>
    <c:legend>
      <c:legendPos val="b"/>
      <c:layout>
        <c:manualLayout>
          <c:xMode val="edge"/>
          <c:yMode val="edge"/>
          <c:x val="3.1215150689472101E-2"/>
          <c:y val="0.93484409722222217"/>
          <c:w val="0.94180849838622238"/>
          <c:h val="6.5155902777777774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7954949903708"/>
          <c:y val="6.9093439997316625E-2"/>
          <c:w val="0.825668803783428"/>
          <c:h val="0.73575694444444439"/>
        </c:manualLayout>
      </c:layout>
      <c:lineChart>
        <c:grouping val="standard"/>
        <c:varyColors val="0"/>
        <c:ser>
          <c:idx val="0"/>
          <c:order val="0"/>
          <c:tx>
            <c:v>Retraitées</c:v>
          </c:tx>
          <c:spPr>
            <a:ln w="19050">
              <a:solidFill>
                <a:schemeClr val="tx1"/>
              </a:solidFill>
            </a:ln>
          </c:spPr>
          <c:marker>
            <c:symbol val="triangle"/>
            <c:size val="5"/>
            <c:spPr>
              <a:solidFill>
                <a:schemeClr val="bg1"/>
              </a:solidFill>
              <a:ln>
                <a:solidFill>
                  <a:schemeClr val="tx1"/>
                </a:solidFill>
              </a:ln>
            </c:spPr>
          </c:marker>
          <c:cat>
            <c:numRef>
              <c:f>'Fig 3.13'!$C$4:$W$4</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3.13'!$C$5:$W$5</c:f>
              <c:numCache>
                <c:formatCode>0.0%</c:formatCode>
                <c:ptCount val="21"/>
                <c:pt idx="0">
                  <c:v>1.2999999999999999E-2</c:v>
                </c:pt>
                <c:pt idx="1">
                  <c:v>1.4E-2</c:v>
                </c:pt>
                <c:pt idx="2">
                  <c:v>1.4E-2</c:v>
                </c:pt>
                <c:pt idx="3">
                  <c:v>2.3E-2</c:v>
                </c:pt>
                <c:pt idx="4">
                  <c:v>2.4E-2</c:v>
                </c:pt>
                <c:pt idx="5">
                  <c:v>3.1E-2</c:v>
                </c:pt>
                <c:pt idx="6">
                  <c:v>3.9E-2</c:v>
                </c:pt>
                <c:pt idx="7">
                  <c:v>0.06</c:v>
                </c:pt>
                <c:pt idx="8">
                  <c:v>7.0000000000000007E-2</c:v>
                </c:pt>
                <c:pt idx="9">
                  <c:v>8.6999999999999994E-2</c:v>
                </c:pt>
                <c:pt idx="10">
                  <c:v>0.20399999999999999</c:v>
                </c:pt>
                <c:pt idx="11">
                  <c:v>0.54200000000000004</c:v>
                </c:pt>
                <c:pt idx="12">
                  <c:v>0.72399999999999998</c:v>
                </c:pt>
                <c:pt idx="13">
                  <c:v>0.78200000000000003</c:v>
                </c:pt>
                <c:pt idx="14">
                  <c:v>0.80900000000000005</c:v>
                </c:pt>
                <c:pt idx="15">
                  <c:v>0.95799999999999996</c:v>
                </c:pt>
                <c:pt idx="16">
                  <c:v>0.99</c:v>
                </c:pt>
                <c:pt idx="17">
                  <c:v>1</c:v>
                </c:pt>
                <c:pt idx="18">
                  <c:v>0.995</c:v>
                </c:pt>
                <c:pt idx="19">
                  <c:v>0.98899999999999999</c:v>
                </c:pt>
                <c:pt idx="20">
                  <c:v>0.997</c:v>
                </c:pt>
              </c:numCache>
            </c:numRef>
          </c:val>
          <c:smooth val="0"/>
        </c:ser>
        <c:ser>
          <c:idx val="1"/>
          <c:order val="1"/>
          <c:tx>
            <c:v>Nouvelles retraitées</c:v>
          </c:tx>
          <c:spPr>
            <a:ln w="15875">
              <a:solidFill>
                <a:schemeClr val="tx1"/>
              </a:solidFill>
              <a:prstDash val="solid"/>
            </a:ln>
          </c:spPr>
          <c:marker>
            <c:symbol val="triangle"/>
            <c:size val="4"/>
            <c:spPr>
              <a:solidFill>
                <a:schemeClr val="tx1"/>
              </a:solidFill>
              <a:ln>
                <a:solidFill>
                  <a:schemeClr val="tx1"/>
                </a:solidFill>
              </a:ln>
            </c:spPr>
          </c:marker>
          <c:cat>
            <c:numRef>
              <c:f>'Fig 3.13'!$C$4:$W$4</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3.13'!$C$6:$W$6</c:f>
              <c:numCache>
                <c:formatCode>0.0%</c:formatCode>
                <c:ptCount val="21"/>
                <c:pt idx="1">
                  <c:v>1E-3</c:v>
                </c:pt>
                <c:pt idx="2">
                  <c:v>1E-3</c:v>
                </c:pt>
                <c:pt idx="3">
                  <c:v>2E-3</c:v>
                </c:pt>
                <c:pt idx="4">
                  <c:v>2E-3</c:v>
                </c:pt>
                <c:pt idx="5">
                  <c:v>5.0000000000000001E-3</c:v>
                </c:pt>
                <c:pt idx="6">
                  <c:v>8.0000000000000002E-3</c:v>
                </c:pt>
                <c:pt idx="7">
                  <c:v>7.0000000000000001E-3</c:v>
                </c:pt>
                <c:pt idx="8">
                  <c:v>6.0000000000000001E-3</c:v>
                </c:pt>
                <c:pt idx="9">
                  <c:v>1.0999999999999999E-2</c:v>
                </c:pt>
                <c:pt idx="10">
                  <c:v>0.11799999999999999</c:v>
                </c:pt>
                <c:pt idx="11">
                  <c:v>0.32700000000000001</c:v>
                </c:pt>
                <c:pt idx="12">
                  <c:v>5.7000000000000002E-2</c:v>
                </c:pt>
                <c:pt idx="13">
                  <c:v>3.2000000000000001E-2</c:v>
                </c:pt>
                <c:pt idx="14">
                  <c:v>2.3E-2</c:v>
                </c:pt>
                <c:pt idx="15">
                  <c:v>0.158</c:v>
                </c:pt>
                <c:pt idx="16">
                  <c:v>3.3000000000000002E-2</c:v>
                </c:pt>
                <c:pt idx="17">
                  <c:v>7.0000000000000001E-3</c:v>
                </c:pt>
                <c:pt idx="18">
                  <c:v>5.0000000000000001E-3</c:v>
                </c:pt>
                <c:pt idx="19">
                  <c:v>3.0000000000000001E-3</c:v>
                </c:pt>
                <c:pt idx="20">
                  <c:v>2E-3</c:v>
                </c:pt>
              </c:numCache>
            </c:numRef>
          </c:val>
          <c:smooth val="0"/>
        </c:ser>
        <c:dLbls>
          <c:showLegendKey val="0"/>
          <c:showVal val="0"/>
          <c:showCatName val="0"/>
          <c:showSerName val="0"/>
          <c:showPercent val="0"/>
          <c:showBubbleSize val="0"/>
        </c:dLbls>
        <c:marker val="1"/>
        <c:smooth val="0"/>
        <c:axId val="116909952"/>
        <c:axId val="116912512"/>
      </c:lineChart>
      <c:catAx>
        <c:axId val="116909952"/>
        <c:scaling>
          <c:orientation val="minMax"/>
        </c:scaling>
        <c:delete val="0"/>
        <c:axPos val="b"/>
        <c:title>
          <c:tx>
            <c:rich>
              <a:bodyPr/>
              <a:lstStyle/>
              <a:p>
                <a:pPr>
                  <a:defRPr/>
                </a:pPr>
                <a:r>
                  <a:rPr lang="en-US"/>
                  <a:t>âge</a:t>
                </a:r>
              </a:p>
            </c:rich>
          </c:tx>
          <c:layout>
            <c:manualLayout>
              <c:xMode val="edge"/>
              <c:yMode val="edge"/>
              <c:x val="0.87761722781385954"/>
              <c:y val="0.68095807987152379"/>
            </c:manualLayout>
          </c:layout>
          <c:overlay val="0"/>
        </c:title>
        <c:numFmt formatCode="General" sourceLinked="1"/>
        <c:majorTickMark val="out"/>
        <c:minorTickMark val="none"/>
        <c:tickLblPos val="nextTo"/>
        <c:txPr>
          <a:bodyPr/>
          <a:lstStyle/>
          <a:p>
            <a:pPr>
              <a:defRPr sz="800"/>
            </a:pPr>
            <a:endParaRPr lang="fr-FR"/>
          </a:p>
        </c:txPr>
        <c:crossAx val="116912512"/>
        <c:crosses val="autoZero"/>
        <c:auto val="1"/>
        <c:lblAlgn val="ctr"/>
        <c:lblOffset val="100"/>
        <c:tickMarkSkip val="1"/>
        <c:noMultiLvlLbl val="0"/>
      </c:catAx>
      <c:valAx>
        <c:axId val="116912512"/>
        <c:scaling>
          <c:orientation val="minMax"/>
          <c:max val="1"/>
        </c:scaling>
        <c:delete val="0"/>
        <c:axPos val="l"/>
        <c:majorGridlines/>
        <c:numFmt formatCode="0%" sourceLinked="0"/>
        <c:majorTickMark val="out"/>
        <c:minorTickMark val="none"/>
        <c:tickLblPos val="nextTo"/>
        <c:txPr>
          <a:bodyPr/>
          <a:lstStyle/>
          <a:p>
            <a:pPr>
              <a:defRPr sz="900"/>
            </a:pPr>
            <a:endParaRPr lang="fr-FR"/>
          </a:p>
        </c:txPr>
        <c:crossAx val="116909952"/>
        <c:crosses val="autoZero"/>
        <c:crossBetween val="between"/>
      </c:valAx>
    </c:plotArea>
    <c:legend>
      <c:legendPos val="b"/>
      <c:layout>
        <c:manualLayout>
          <c:xMode val="edge"/>
          <c:yMode val="edge"/>
          <c:x val="4.7008562826759144E-2"/>
          <c:y val="0.88711107761103802"/>
          <c:w val="0.9040234187366748"/>
          <c:h val="0.1081851851851851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76626381889265"/>
          <c:y val="6.9826629430309886E-2"/>
          <c:w val="0.82801743939996764"/>
          <c:h val="0.73548148148148162"/>
        </c:manualLayout>
      </c:layout>
      <c:lineChart>
        <c:grouping val="standard"/>
        <c:varyColors val="0"/>
        <c:ser>
          <c:idx val="0"/>
          <c:order val="0"/>
          <c:tx>
            <c:v>Retraités</c:v>
          </c:tx>
          <c:spPr>
            <a:ln w="19050">
              <a:solidFill>
                <a:schemeClr val="tx1"/>
              </a:solidFill>
            </a:ln>
          </c:spPr>
          <c:marker>
            <c:symbol val="triangle"/>
            <c:size val="5"/>
            <c:spPr>
              <a:solidFill>
                <a:schemeClr val="bg1"/>
              </a:solidFill>
              <a:ln>
                <a:solidFill>
                  <a:schemeClr val="tx1"/>
                </a:solidFill>
              </a:ln>
            </c:spPr>
          </c:marker>
          <c:cat>
            <c:numRef>
              <c:f>'Fig 3.13'!$C$7:$W$7</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3.13'!$C$8:$W$8</c:f>
              <c:numCache>
                <c:formatCode>0.0%</c:formatCode>
                <c:ptCount val="21"/>
                <c:pt idx="0">
                  <c:v>1.7000000000000001E-2</c:v>
                </c:pt>
                <c:pt idx="1">
                  <c:v>1.9E-2</c:v>
                </c:pt>
                <c:pt idx="2">
                  <c:v>0.02</c:v>
                </c:pt>
                <c:pt idx="3">
                  <c:v>2.5000000000000001E-2</c:v>
                </c:pt>
                <c:pt idx="4">
                  <c:v>2.5999999999999999E-2</c:v>
                </c:pt>
                <c:pt idx="5">
                  <c:v>4.3999999999999997E-2</c:v>
                </c:pt>
                <c:pt idx="6">
                  <c:v>5.7000000000000002E-2</c:v>
                </c:pt>
                <c:pt idx="7">
                  <c:v>6.8000000000000005E-2</c:v>
                </c:pt>
                <c:pt idx="8">
                  <c:v>0.09</c:v>
                </c:pt>
                <c:pt idx="9">
                  <c:v>0.124</c:v>
                </c:pt>
                <c:pt idx="10">
                  <c:v>0.35799999999999998</c:v>
                </c:pt>
                <c:pt idx="11">
                  <c:v>0.63500000000000001</c:v>
                </c:pt>
                <c:pt idx="12">
                  <c:v>0.78800000000000003</c:v>
                </c:pt>
                <c:pt idx="13">
                  <c:v>0.85199999999999998</c:v>
                </c:pt>
                <c:pt idx="14">
                  <c:v>0.878</c:v>
                </c:pt>
                <c:pt idx="15">
                  <c:v>0.96499999999999997</c:v>
                </c:pt>
                <c:pt idx="16">
                  <c:v>0.99199999999999999</c:v>
                </c:pt>
                <c:pt idx="17">
                  <c:v>1</c:v>
                </c:pt>
                <c:pt idx="18">
                  <c:v>0.999</c:v>
                </c:pt>
                <c:pt idx="19">
                  <c:v>0.999</c:v>
                </c:pt>
                <c:pt idx="20">
                  <c:v>0.998</c:v>
                </c:pt>
              </c:numCache>
            </c:numRef>
          </c:val>
          <c:smooth val="0"/>
        </c:ser>
        <c:ser>
          <c:idx val="1"/>
          <c:order val="1"/>
          <c:tx>
            <c:v>Nouveaux retraités</c:v>
          </c:tx>
          <c:spPr>
            <a:ln w="15875">
              <a:solidFill>
                <a:schemeClr val="tx1"/>
              </a:solidFill>
              <a:prstDash val="solid"/>
            </a:ln>
          </c:spPr>
          <c:marker>
            <c:symbol val="triangle"/>
            <c:size val="4"/>
            <c:spPr>
              <a:solidFill>
                <a:schemeClr val="tx1"/>
              </a:solidFill>
              <a:ln>
                <a:solidFill>
                  <a:schemeClr val="tx1"/>
                </a:solidFill>
              </a:ln>
            </c:spPr>
          </c:marker>
          <c:cat>
            <c:numRef>
              <c:f>'Fig 3.13'!$C$7:$W$7</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3.13'!$C$9:$W$9</c:f>
              <c:numCache>
                <c:formatCode>0.0%</c:formatCode>
                <c:ptCount val="21"/>
                <c:pt idx="1">
                  <c:v>2E-3</c:v>
                </c:pt>
                <c:pt idx="2">
                  <c:v>2E-3</c:v>
                </c:pt>
                <c:pt idx="3">
                  <c:v>2E-3</c:v>
                </c:pt>
                <c:pt idx="4">
                  <c:v>2E-3</c:v>
                </c:pt>
                <c:pt idx="5">
                  <c:v>1.7999999999999999E-2</c:v>
                </c:pt>
                <c:pt idx="6">
                  <c:v>1.0999999999999999E-2</c:v>
                </c:pt>
                <c:pt idx="7">
                  <c:v>8.9999999999999993E-3</c:v>
                </c:pt>
                <c:pt idx="8">
                  <c:v>1.4E-2</c:v>
                </c:pt>
                <c:pt idx="9">
                  <c:v>0.02</c:v>
                </c:pt>
                <c:pt idx="10">
                  <c:v>0.219</c:v>
                </c:pt>
                <c:pt idx="11">
                  <c:v>0.24399999999999999</c:v>
                </c:pt>
                <c:pt idx="12">
                  <c:v>6.6000000000000003E-2</c:v>
                </c:pt>
                <c:pt idx="13">
                  <c:v>0.04</c:v>
                </c:pt>
                <c:pt idx="14">
                  <c:v>0.03</c:v>
                </c:pt>
                <c:pt idx="15">
                  <c:v>7.1999999999999995E-2</c:v>
                </c:pt>
                <c:pt idx="16">
                  <c:v>2.7E-2</c:v>
                </c:pt>
                <c:pt idx="17">
                  <c:v>1.0999999999999999E-2</c:v>
                </c:pt>
                <c:pt idx="18">
                  <c:v>5.0000000000000001E-3</c:v>
                </c:pt>
                <c:pt idx="19">
                  <c:v>3.0000000000000001E-3</c:v>
                </c:pt>
                <c:pt idx="20">
                  <c:v>3.0000000000000001E-3</c:v>
                </c:pt>
              </c:numCache>
            </c:numRef>
          </c:val>
          <c:smooth val="0"/>
        </c:ser>
        <c:dLbls>
          <c:showLegendKey val="0"/>
          <c:showVal val="0"/>
          <c:showCatName val="0"/>
          <c:showSerName val="0"/>
          <c:showPercent val="0"/>
          <c:showBubbleSize val="0"/>
        </c:dLbls>
        <c:marker val="1"/>
        <c:smooth val="0"/>
        <c:axId val="113860608"/>
        <c:axId val="113862912"/>
      </c:lineChart>
      <c:catAx>
        <c:axId val="113860608"/>
        <c:scaling>
          <c:orientation val="minMax"/>
        </c:scaling>
        <c:delete val="0"/>
        <c:axPos val="b"/>
        <c:title>
          <c:tx>
            <c:rich>
              <a:bodyPr/>
              <a:lstStyle/>
              <a:p>
                <a:pPr>
                  <a:defRPr/>
                </a:pPr>
                <a:r>
                  <a:rPr lang="en-US"/>
                  <a:t>âge</a:t>
                </a:r>
              </a:p>
            </c:rich>
          </c:tx>
          <c:layout>
            <c:manualLayout>
              <c:xMode val="edge"/>
              <c:yMode val="edge"/>
              <c:x val="0.8704167450849305"/>
              <c:y val="0.67703527867840041"/>
            </c:manualLayout>
          </c:layout>
          <c:overlay val="0"/>
        </c:title>
        <c:numFmt formatCode="General" sourceLinked="1"/>
        <c:majorTickMark val="out"/>
        <c:minorTickMark val="none"/>
        <c:tickLblPos val="nextTo"/>
        <c:txPr>
          <a:bodyPr/>
          <a:lstStyle/>
          <a:p>
            <a:pPr>
              <a:defRPr sz="800"/>
            </a:pPr>
            <a:endParaRPr lang="fr-FR"/>
          </a:p>
        </c:txPr>
        <c:crossAx val="113862912"/>
        <c:crosses val="autoZero"/>
        <c:auto val="1"/>
        <c:lblAlgn val="ctr"/>
        <c:lblOffset val="100"/>
        <c:tickLblSkip val="1"/>
        <c:noMultiLvlLbl val="0"/>
      </c:catAx>
      <c:valAx>
        <c:axId val="113862912"/>
        <c:scaling>
          <c:orientation val="minMax"/>
          <c:max val="1"/>
        </c:scaling>
        <c:delete val="0"/>
        <c:axPos val="l"/>
        <c:majorGridlines/>
        <c:numFmt formatCode="0%" sourceLinked="0"/>
        <c:majorTickMark val="out"/>
        <c:minorTickMark val="none"/>
        <c:tickLblPos val="nextTo"/>
        <c:txPr>
          <a:bodyPr/>
          <a:lstStyle/>
          <a:p>
            <a:pPr>
              <a:defRPr sz="900"/>
            </a:pPr>
            <a:endParaRPr lang="fr-FR"/>
          </a:p>
        </c:txPr>
        <c:crossAx val="113860608"/>
        <c:crosses val="autoZero"/>
        <c:crossBetween val="between"/>
      </c:valAx>
    </c:plotArea>
    <c:legend>
      <c:legendPos val="b"/>
      <c:layout>
        <c:manualLayout>
          <c:xMode val="edge"/>
          <c:yMode val="edge"/>
          <c:x val="5.3511686896237892E-2"/>
          <c:y val="0.8871109309865679"/>
          <c:w val="0.9040234187366748"/>
          <c:h val="0.1081851851851851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57088744588746"/>
          <c:y val="6.9254166666666672E-2"/>
          <c:w val="0.55228184281842818"/>
          <c:h val="0.7452022490252489"/>
        </c:manualLayout>
      </c:layout>
      <c:lineChart>
        <c:grouping val="standard"/>
        <c:varyColors val="0"/>
        <c:ser>
          <c:idx val="0"/>
          <c:order val="0"/>
          <c:tx>
            <c:strRef>
              <c:f>'Fig 3.14'!$B$5</c:f>
              <c:strCache>
                <c:ptCount val="1"/>
                <c:pt idx="0">
                  <c:v>CNAV (1)</c:v>
                </c:pt>
              </c:strCache>
            </c:strRef>
          </c:tx>
          <c:spPr>
            <a:ln w="22225">
              <a:solidFill>
                <a:schemeClr val="tx1"/>
              </a:solidFill>
            </a:ln>
          </c:spPr>
          <c:marker>
            <c:symbol val="circle"/>
            <c:size val="6"/>
            <c:spPr>
              <a:solidFill>
                <a:schemeClr val="tx1"/>
              </a:solidFill>
              <a:ln>
                <a:solidFill>
                  <a:schemeClr val="tx1"/>
                </a:solidFill>
              </a:ln>
            </c:spPr>
          </c:marker>
          <c:cat>
            <c:numRef>
              <c:f>'Fig 3.14'!$C$4:$M$4</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'Fig 3.14'!$C$5:$M$5</c:f>
              <c:numCache>
                <c:formatCode>0.0</c:formatCode>
                <c:ptCount val="11"/>
                <c:pt idx="0">
                  <c:v>61.470636244555195</c:v>
                </c:pt>
                <c:pt idx="1">
                  <c:v>61.568388258290526</c:v>
                </c:pt>
                <c:pt idx="2">
                  <c:v>61.662877837279666</c:v>
                </c:pt>
                <c:pt idx="3">
                  <c:v>61.637886907048838</c:v>
                </c:pt>
                <c:pt idx="4">
                  <c:v>61.661724566567926</c:v>
                </c:pt>
                <c:pt idx="5">
                  <c:v>61.614661436159082</c:v>
                </c:pt>
                <c:pt idx="6">
                  <c:v>61.579611726924369</c:v>
                </c:pt>
                <c:pt idx="7">
                  <c:v>61.46668967681854</c:v>
                </c:pt>
                <c:pt idx="8">
                  <c:v>61.3</c:v>
                </c:pt>
                <c:pt idx="9">
                  <c:v>61.1491690370339</c:v>
                </c:pt>
                <c:pt idx="10">
                  <c:v>61.0642816311356</c:v>
                </c:pt>
              </c:numCache>
            </c:numRef>
          </c:val>
          <c:smooth val="0"/>
        </c:ser>
        <c:ser>
          <c:idx val="1"/>
          <c:order val="1"/>
          <c:tx>
            <c:strRef>
              <c:f>'Fig 3.14'!$B$6</c:f>
              <c:strCache>
                <c:ptCount val="1"/>
                <c:pt idx="0">
                  <c:v>MSA salariés</c:v>
                </c:pt>
              </c:strCache>
            </c:strRef>
          </c:tx>
          <c:spPr>
            <a:ln w="22225">
              <a:solidFill>
                <a:schemeClr val="tx1">
                  <a:lumMod val="65000"/>
                  <a:lumOff val="35000"/>
                </a:schemeClr>
              </a:solidFill>
            </a:ln>
          </c:spPr>
          <c:marker>
            <c:symbol val="diamond"/>
            <c:size val="7"/>
            <c:spPr>
              <a:solidFill>
                <a:schemeClr val="tx1">
                  <a:lumMod val="50000"/>
                  <a:lumOff val="50000"/>
                </a:schemeClr>
              </a:solidFill>
              <a:ln>
                <a:solidFill>
                  <a:schemeClr val="tx1">
                    <a:lumMod val="65000"/>
                    <a:lumOff val="35000"/>
                  </a:schemeClr>
                </a:solidFill>
              </a:ln>
            </c:spPr>
          </c:marker>
          <c:cat>
            <c:numRef>
              <c:f>'Fig 3.14'!$C$4:$M$4</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'Fig 3.14'!$C$6:$M$6</c:f>
              <c:numCache>
                <c:formatCode>0.0</c:formatCode>
                <c:ptCount val="11"/>
                <c:pt idx="0">
                  <c:v>61.080376500449475</c:v>
                </c:pt>
                <c:pt idx="1">
                  <c:v>61.076015186530206</c:v>
                </c:pt>
                <c:pt idx="2">
                  <c:v>61.252851536150118</c:v>
                </c:pt>
                <c:pt idx="3">
                  <c:v>61.194677323356856</c:v>
                </c:pt>
                <c:pt idx="4">
                  <c:v>61.173983441276626</c:v>
                </c:pt>
                <c:pt idx="5">
                  <c:v>61.18730955092493</c:v>
                </c:pt>
                <c:pt idx="6">
                  <c:v>60.912403471183936</c:v>
                </c:pt>
                <c:pt idx="7">
                  <c:v>60.893430105088079</c:v>
                </c:pt>
                <c:pt idx="8">
                  <c:v>60.8</c:v>
                </c:pt>
                <c:pt idx="9">
                  <c:v>60.4793404506283</c:v>
                </c:pt>
                <c:pt idx="10">
                  <c:v>60.6747331791466</c:v>
                </c:pt>
              </c:numCache>
            </c:numRef>
          </c:val>
          <c:smooth val="0"/>
        </c:ser>
        <c:ser>
          <c:idx val="2"/>
          <c:order val="2"/>
          <c:tx>
            <c:strRef>
              <c:f>'Fig 3.14'!$B$7</c:f>
              <c:strCache>
                <c:ptCount val="1"/>
                <c:pt idx="0">
                  <c:v>MSA non-salariés </c:v>
                </c:pt>
              </c:strCache>
            </c:strRef>
          </c:tx>
          <c:spPr>
            <a:ln w="22225">
              <a:solidFill>
                <a:schemeClr val="tx1">
                  <a:lumMod val="65000"/>
                  <a:lumOff val="35000"/>
                </a:schemeClr>
              </a:solidFill>
            </a:ln>
          </c:spPr>
          <c:marker>
            <c:symbol val="diamond"/>
            <c:size val="7"/>
            <c:spPr>
              <a:noFill/>
              <a:ln>
                <a:solidFill>
                  <a:schemeClr val="tx1">
                    <a:lumMod val="65000"/>
                    <a:lumOff val="35000"/>
                  </a:schemeClr>
                </a:solidFill>
              </a:ln>
            </c:spPr>
          </c:marker>
          <c:cat>
            <c:numRef>
              <c:f>'Fig 3.14'!$C$4:$M$4</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'Fig 3.14'!$C$7:$M$7</c:f>
              <c:numCache>
                <c:formatCode>0.0</c:formatCode>
                <c:ptCount val="11"/>
                <c:pt idx="0">
                  <c:v>60.522758031198805</c:v>
                </c:pt>
                <c:pt idx="1">
                  <c:v>60.520292223036037</c:v>
                </c:pt>
                <c:pt idx="2">
                  <c:v>60.518025811278406</c:v>
                </c:pt>
                <c:pt idx="3">
                  <c:v>60.513948822252154</c:v>
                </c:pt>
                <c:pt idx="4">
                  <c:v>60.524180616120411</c:v>
                </c:pt>
                <c:pt idx="5">
                  <c:v>60.543890085905367</c:v>
                </c:pt>
                <c:pt idx="6">
                  <c:v>60.542838971501254</c:v>
                </c:pt>
                <c:pt idx="7">
                  <c:v>60.519135918087031</c:v>
                </c:pt>
                <c:pt idx="8">
                  <c:v>60.5</c:v>
                </c:pt>
                <c:pt idx="9">
                  <c:v>60.468633239251801</c:v>
                </c:pt>
                <c:pt idx="10">
                  <c:v>60.4940287007609</c:v>
                </c:pt>
              </c:numCache>
            </c:numRef>
          </c:val>
          <c:smooth val="0"/>
        </c:ser>
        <c:ser>
          <c:idx val="3"/>
          <c:order val="3"/>
          <c:tx>
            <c:strRef>
              <c:f>'Fig 3.14'!$B$8</c:f>
              <c:strCache>
                <c:ptCount val="1"/>
                <c:pt idx="0">
                  <c:v>RSI commerçants </c:v>
                </c:pt>
              </c:strCache>
            </c:strRef>
          </c:tx>
          <c:spPr>
            <a:ln w="22225">
              <a:solidFill>
                <a:schemeClr val="bg1">
                  <a:lumMod val="65000"/>
                </a:schemeClr>
              </a:solidFill>
            </a:ln>
          </c:spPr>
          <c:marker>
            <c:symbol val="triangle"/>
            <c:size val="6"/>
            <c:spPr>
              <a:noFill/>
              <a:ln>
                <a:solidFill>
                  <a:schemeClr val="bg1">
                    <a:lumMod val="65000"/>
                  </a:schemeClr>
                </a:solidFill>
              </a:ln>
            </c:spPr>
          </c:marker>
          <c:cat>
            <c:numRef>
              <c:f>'Fig 3.14'!$C$4:$M$4</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'Fig 3.14'!$C$8:$M$8</c:f>
              <c:numCache>
                <c:formatCode>0.0</c:formatCode>
                <c:ptCount val="11"/>
                <c:pt idx="0">
                  <c:v>61.679818283502961</c:v>
                </c:pt>
                <c:pt idx="1">
                  <c:v>61.70641006203364</c:v>
                </c:pt>
                <c:pt idx="2">
                  <c:v>61.799667054240849</c:v>
                </c:pt>
                <c:pt idx="3">
                  <c:v>61.845082872928174</c:v>
                </c:pt>
                <c:pt idx="4">
                  <c:v>61.846885788053726</c:v>
                </c:pt>
                <c:pt idx="5">
                  <c:v>61.881533939070017</c:v>
                </c:pt>
                <c:pt idx="6">
                  <c:v>61.805073523629794</c:v>
                </c:pt>
                <c:pt idx="7">
                  <c:v>61.700485225993873</c:v>
                </c:pt>
                <c:pt idx="8">
                  <c:v>61.6</c:v>
                </c:pt>
                <c:pt idx="9">
                  <c:v>61.476798273279201</c:v>
                </c:pt>
                <c:pt idx="10">
                  <c:v>61.492751347459802</c:v>
                </c:pt>
              </c:numCache>
            </c:numRef>
          </c:val>
          <c:smooth val="0"/>
        </c:ser>
        <c:ser>
          <c:idx val="4"/>
          <c:order val="4"/>
          <c:tx>
            <c:strRef>
              <c:f>'Fig 3.14'!$B$9</c:f>
              <c:strCache>
                <c:ptCount val="1"/>
                <c:pt idx="0">
                  <c:v>RSI artisans</c:v>
                </c:pt>
              </c:strCache>
            </c:strRef>
          </c:tx>
          <c:spPr>
            <a:ln w="22225">
              <a:solidFill>
                <a:schemeClr val="bg1">
                  <a:lumMod val="65000"/>
                </a:schemeClr>
              </a:solidFill>
            </a:ln>
          </c:spPr>
          <c:marker>
            <c:symbol val="triangle"/>
            <c:size val="6"/>
            <c:spPr>
              <a:solidFill>
                <a:schemeClr val="bg1">
                  <a:lumMod val="75000"/>
                </a:schemeClr>
              </a:solidFill>
              <a:ln>
                <a:solidFill>
                  <a:schemeClr val="bg1">
                    <a:lumMod val="65000"/>
                  </a:schemeClr>
                </a:solidFill>
              </a:ln>
            </c:spPr>
          </c:marker>
          <c:cat>
            <c:numRef>
              <c:f>'Fig 3.14'!$C$4:$M$4</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'Fig 3.14'!$C$9:$M$9</c:f>
              <c:numCache>
                <c:formatCode>0.0</c:formatCode>
                <c:ptCount val="11"/>
                <c:pt idx="0">
                  <c:v>60.965118743632715</c:v>
                </c:pt>
                <c:pt idx="1">
                  <c:v>61.03146343537005</c:v>
                </c:pt>
                <c:pt idx="2">
                  <c:v>61.125917376191083</c:v>
                </c:pt>
                <c:pt idx="3">
                  <c:v>61.133706575227137</c:v>
                </c:pt>
                <c:pt idx="4">
                  <c:v>61.143053290924342</c:v>
                </c:pt>
                <c:pt idx="5">
                  <c:v>61.189318039050995</c:v>
                </c:pt>
                <c:pt idx="6">
                  <c:v>61.147834264832326</c:v>
                </c:pt>
                <c:pt idx="7">
                  <c:v>61.01806073859828</c:v>
                </c:pt>
                <c:pt idx="8">
                  <c:v>60.8</c:v>
                </c:pt>
                <c:pt idx="9">
                  <c:v>60.701374515735303</c:v>
                </c:pt>
                <c:pt idx="10">
                  <c:v>60.675519977330701</c:v>
                </c:pt>
              </c:numCache>
            </c:numRef>
          </c:val>
          <c:smooth val="0"/>
        </c:ser>
        <c:ser>
          <c:idx val="5"/>
          <c:order val="5"/>
          <c:tx>
            <c:strRef>
              <c:f>'Fig 3.14'!$B$10</c:f>
              <c:strCache>
                <c:ptCount val="1"/>
                <c:pt idx="0">
                  <c:v>Fonction publique d’État civile (2) (3)</c:v>
                </c:pt>
              </c:strCache>
            </c:strRef>
          </c:tx>
          <c:spPr>
            <a:ln w="22225">
              <a:solidFill>
                <a:schemeClr val="tx1"/>
              </a:solidFill>
            </a:ln>
          </c:spPr>
          <c:marker>
            <c:symbol val="star"/>
            <c:size val="6"/>
            <c:spPr>
              <a:noFill/>
              <a:ln>
                <a:solidFill>
                  <a:schemeClr val="tx1"/>
                </a:solidFill>
              </a:ln>
            </c:spPr>
          </c:marker>
          <c:cat>
            <c:numRef>
              <c:f>'Fig 3.14'!$C$4:$M$4</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'Fig 3.14'!$C$10:$M$10</c:f>
              <c:numCache>
                <c:formatCode>0.0</c:formatCode>
                <c:ptCount val="11"/>
                <c:pt idx="0">
                  <c:v>58.305913601427669</c:v>
                </c:pt>
                <c:pt idx="1">
                  <c:v>58.225474994136043</c:v>
                </c:pt>
                <c:pt idx="2">
                  <c:v>58.328209196730597</c:v>
                </c:pt>
                <c:pt idx="3">
                  <c:v>58.426347476549203</c:v>
                </c:pt>
                <c:pt idx="4">
                  <c:v>58.644075457448203</c:v>
                </c:pt>
                <c:pt idx="5">
                  <c:v>58.700083036146196</c:v>
                </c:pt>
                <c:pt idx="6">
                  <c:v>58.796817226426199</c:v>
                </c:pt>
                <c:pt idx="7">
                  <c:v>58.859169497265597</c:v>
                </c:pt>
                <c:pt idx="8">
                  <c:v>58.932508969927902</c:v>
                </c:pt>
                <c:pt idx="9">
                  <c:v>58.998437825989697</c:v>
                </c:pt>
                <c:pt idx="10">
                  <c:v>58.950418077418703</c:v>
                </c:pt>
              </c:numCache>
            </c:numRef>
          </c:val>
          <c:smooth val="0"/>
        </c:ser>
        <c:ser>
          <c:idx val="7"/>
          <c:order val="6"/>
          <c:tx>
            <c:strRef>
              <c:f>'Fig 3.14'!$B$12</c:f>
              <c:strCache>
                <c:ptCount val="1"/>
                <c:pt idx="0">
                  <c:v>CNRACL  (1) (2) (3)</c:v>
                </c:pt>
              </c:strCache>
            </c:strRef>
          </c:tx>
          <c:spPr>
            <a:ln w="22225">
              <a:solidFill>
                <a:schemeClr val="tx1"/>
              </a:solidFill>
            </a:ln>
          </c:spPr>
          <c:marker>
            <c:symbol val="plus"/>
            <c:size val="7"/>
            <c:spPr>
              <a:noFill/>
              <a:ln>
                <a:solidFill>
                  <a:schemeClr val="tx1"/>
                </a:solidFill>
              </a:ln>
            </c:spPr>
          </c:marker>
          <c:cat>
            <c:numRef>
              <c:f>'Fig 3.14'!$C$4:$M$4</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'Fig 3.14'!$C$12:$M$12</c:f>
              <c:numCache>
                <c:formatCode>0.0</c:formatCode>
                <c:ptCount val="11"/>
                <c:pt idx="0">
                  <c:v>58.423692442014961</c:v>
                </c:pt>
                <c:pt idx="1">
                  <c:v>58.419989752598447</c:v>
                </c:pt>
                <c:pt idx="2">
                  <c:v>58.429619251167601</c:v>
                </c:pt>
                <c:pt idx="3">
                  <c:v>58.398572760437801</c:v>
                </c:pt>
                <c:pt idx="4">
                  <c:v>58.7747124274565</c:v>
                </c:pt>
                <c:pt idx="5">
                  <c:v>58.7207449970998</c:v>
                </c:pt>
                <c:pt idx="6">
                  <c:v>58.745756622172998</c:v>
                </c:pt>
                <c:pt idx="7">
                  <c:v>58.784151417525798</c:v>
                </c:pt>
                <c:pt idx="8">
                  <c:v>58.846269135409301</c:v>
                </c:pt>
                <c:pt idx="9">
                  <c:v>58.7280861424004</c:v>
                </c:pt>
                <c:pt idx="10">
                  <c:v>58.687668709223203</c:v>
                </c:pt>
              </c:numCache>
            </c:numRef>
          </c:val>
          <c:smooth val="0"/>
        </c:ser>
        <c:ser>
          <c:idx val="8"/>
          <c:order val="7"/>
          <c:tx>
            <c:strRef>
              <c:f>'Fig 3.14'!$B$13</c:f>
              <c:strCache>
                <c:ptCount val="1"/>
                <c:pt idx="0">
                  <c:v>Ensemble (résidents en France)</c:v>
                </c:pt>
              </c:strCache>
            </c:strRef>
          </c:tx>
          <c:spPr>
            <a:ln w="31750" cmpd="sng">
              <a:solidFill>
                <a:srgbClr val="FF0000"/>
              </a:solidFill>
            </a:ln>
          </c:spPr>
          <c:marker>
            <c:symbol val="dash"/>
            <c:size val="10"/>
            <c:spPr>
              <a:solidFill>
                <a:srgbClr val="FF0000"/>
              </a:solidFill>
              <a:ln>
                <a:noFill/>
              </a:ln>
            </c:spPr>
          </c:marker>
          <c:cat>
            <c:numRef>
              <c:f>'Fig 3.14'!$C$4:$M$4</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'Fig 3.14'!$C$13:$M$13</c:f>
              <c:numCache>
                <c:formatCode>0.0</c:formatCode>
                <c:ptCount val="11"/>
                <c:pt idx="0">
                  <c:v>60.708887602375327</c:v>
                </c:pt>
                <c:pt idx="2">
                  <c:v>60.832913895152572</c:v>
                </c:pt>
                <c:pt idx="4">
                  <c:v>60.830242022308028</c:v>
                </c:pt>
                <c:pt idx="5">
                  <c:v>60.790865521938187</c:v>
                </c:pt>
                <c:pt idx="6">
                  <c:v>60.841455297858722</c:v>
                </c:pt>
                <c:pt idx="7">
                  <c:v>60.816533371164311</c:v>
                </c:pt>
                <c:pt idx="8">
                  <c:v>60.608946355909431</c:v>
                </c:pt>
                <c:pt idx="9">
                  <c:v>60.477139674217057</c:v>
                </c:pt>
                <c:pt idx="10">
                  <c:v>60.410046320377461</c:v>
                </c:pt>
              </c:numCache>
            </c:numRef>
          </c:val>
          <c:smooth val="0"/>
        </c:ser>
        <c:dLbls>
          <c:showLegendKey val="0"/>
          <c:showVal val="0"/>
          <c:showCatName val="0"/>
          <c:showSerName val="0"/>
          <c:showPercent val="0"/>
          <c:showBubbleSize val="0"/>
        </c:dLbls>
        <c:marker val="1"/>
        <c:smooth val="0"/>
        <c:axId val="116918912"/>
        <c:axId val="116941952"/>
      </c:lineChart>
      <c:catAx>
        <c:axId val="116918912"/>
        <c:scaling>
          <c:orientation val="minMax"/>
        </c:scaling>
        <c:delete val="0"/>
        <c:axPos val="b"/>
        <c:title>
          <c:tx>
            <c:rich>
              <a:bodyPr/>
              <a:lstStyle/>
              <a:p>
                <a:pPr>
                  <a:defRPr/>
                </a:pPr>
                <a:r>
                  <a:rPr lang="fr-FR"/>
                  <a:t>Année de naissance (génération)</a:t>
                </a:r>
              </a:p>
            </c:rich>
          </c:tx>
          <c:layout>
            <c:manualLayout>
              <c:xMode val="edge"/>
              <c:yMode val="edge"/>
              <c:x val="0.24823259049378707"/>
              <c:y val="0.91310312724760567"/>
            </c:manualLayout>
          </c:layout>
          <c:overlay val="0"/>
        </c:title>
        <c:numFmt formatCode="General" sourceLinked="1"/>
        <c:majorTickMark val="out"/>
        <c:minorTickMark val="none"/>
        <c:tickLblPos val="nextTo"/>
        <c:crossAx val="116941952"/>
        <c:crosses val="autoZero"/>
        <c:auto val="1"/>
        <c:lblAlgn val="ctr"/>
        <c:lblOffset val="100"/>
        <c:noMultiLvlLbl val="0"/>
      </c:catAx>
      <c:valAx>
        <c:axId val="116941952"/>
        <c:scaling>
          <c:orientation val="minMax"/>
          <c:max val="62"/>
          <c:min val="58"/>
        </c:scaling>
        <c:delete val="0"/>
        <c:axPos val="l"/>
        <c:majorGridlines/>
        <c:title>
          <c:tx>
            <c:rich>
              <a:bodyPr rot="-5400000" vert="horz"/>
              <a:lstStyle/>
              <a:p>
                <a:pPr>
                  <a:defRPr/>
                </a:pPr>
                <a:r>
                  <a:rPr lang="fr-FR"/>
                  <a:t>âge moyen </a:t>
                </a:r>
                <a:br>
                  <a:rPr lang="fr-FR"/>
                </a:br>
                <a:r>
                  <a:rPr lang="fr-FR"/>
                  <a:t>de départ à la retraite</a:t>
                </a:r>
              </a:p>
            </c:rich>
          </c:tx>
          <c:layout>
            <c:manualLayout>
              <c:xMode val="edge"/>
              <c:yMode val="edge"/>
              <c:x val="1.3154788641680847E-3"/>
              <c:y val="0.27139868503236547"/>
            </c:manualLayout>
          </c:layout>
          <c:overlay val="0"/>
        </c:title>
        <c:numFmt formatCode="0.0" sourceLinked="0"/>
        <c:majorTickMark val="out"/>
        <c:minorTickMark val="none"/>
        <c:tickLblPos val="nextTo"/>
        <c:crossAx val="116918912"/>
        <c:crosses val="autoZero"/>
        <c:crossBetween val="between"/>
        <c:majorUnit val="0.5"/>
      </c:valAx>
    </c:plotArea>
    <c:legend>
      <c:legendPos val="r"/>
      <c:layout>
        <c:manualLayout>
          <c:xMode val="edge"/>
          <c:yMode val="edge"/>
          <c:x val="0.68416342616705916"/>
          <c:y val="7.3320151323011687E-2"/>
          <c:w val="0.31077834542620414"/>
          <c:h val="0.83380966801680734"/>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8378931447128"/>
          <c:y val="3.2097401295790418E-2"/>
          <c:w val="0.53925139018639623"/>
          <c:h val="0.79874537037037041"/>
        </c:manualLayout>
      </c:layout>
      <c:lineChart>
        <c:grouping val="standard"/>
        <c:varyColors val="0"/>
        <c:ser>
          <c:idx val="0"/>
          <c:order val="0"/>
          <c:tx>
            <c:strRef>
              <c:f>'Fig 3.15'!$B$4</c:f>
              <c:strCache>
                <c:ptCount val="1"/>
                <c:pt idx="0">
                  <c:v>CNAV, ensemble</c:v>
                </c:pt>
              </c:strCache>
            </c:strRef>
          </c:tx>
          <c:spPr>
            <a:ln w="31750">
              <a:solidFill>
                <a:schemeClr val="tx1"/>
              </a:solidFill>
            </a:ln>
          </c:spPr>
          <c:marker>
            <c:symbol val="none"/>
          </c:marker>
          <c:cat>
            <c:numRef>
              <c:f>'Fig 3.15'!$C$3:$O$3</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'Fig 3.15'!$C$4:$O$4</c:f>
              <c:numCache>
                <c:formatCode>0.0</c:formatCode>
                <c:ptCount val="13"/>
                <c:pt idx="1">
                  <c:v>61.6</c:v>
                </c:pt>
                <c:pt idx="2">
                  <c:v>61.1</c:v>
                </c:pt>
                <c:pt idx="3">
                  <c:v>61.1</c:v>
                </c:pt>
                <c:pt idx="4">
                  <c:v>61</c:v>
                </c:pt>
                <c:pt idx="5">
                  <c:v>61</c:v>
                </c:pt>
                <c:pt idx="6">
                  <c:v>61.1</c:v>
                </c:pt>
                <c:pt idx="7">
                  <c:v>61.6</c:v>
                </c:pt>
                <c:pt idx="8">
                  <c:v>61.5</c:v>
                </c:pt>
                <c:pt idx="9">
                  <c:v>62</c:v>
                </c:pt>
                <c:pt idx="10">
                  <c:v>62.2</c:v>
                </c:pt>
                <c:pt idx="11">
                  <c:v>62.1</c:v>
                </c:pt>
                <c:pt idx="12">
                  <c:v>62.3</c:v>
                </c:pt>
              </c:numCache>
            </c:numRef>
          </c:val>
          <c:smooth val="0"/>
        </c:ser>
        <c:ser>
          <c:idx val="1"/>
          <c:order val="1"/>
          <c:tx>
            <c:strRef>
              <c:f>'Fig 3.15'!$B$5</c:f>
              <c:strCache>
                <c:ptCount val="1"/>
                <c:pt idx="0">
                  <c:v>CNAV, hors départs anticipés</c:v>
                </c:pt>
              </c:strCache>
            </c:strRef>
          </c:tx>
          <c:spPr>
            <a:ln w="25400">
              <a:solidFill>
                <a:schemeClr val="tx1"/>
              </a:solidFill>
              <a:prstDash val="sysDash"/>
            </a:ln>
          </c:spPr>
          <c:marker>
            <c:symbol val="none"/>
          </c:marker>
          <c:cat>
            <c:numRef>
              <c:f>'Fig 3.15'!$C$3:$O$3</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'Fig 3.15'!$C$5:$O$5</c:f>
              <c:numCache>
                <c:formatCode>0.0</c:formatCode>
                <c:ptCount val="13"/>
                <c:pt idx="1">
                  <c:v>61.6</c:v>
                </c:pt>
                <c:pt idx="2">
                  <c:v>61.7</c:v>
                </c:pt>
                <c:pt idx="3">
                  <c:v>61.9</c:v>
                </c:pt>
                <c:pt idx="4">
                  <c:v>61.7</c:v>
                </c:pt>
                <c:pt idx="5">
                  <c:v>61.7</c:v>
                </c:pt>
                <c:pt idx="6">
                  <c:v>61.7</c:v>
                </c:pt>
                <c:pt idx="7">
                  <c:v>61.7</c:v>
                </c:pt>
                <c:pt idx="8">
                  <c:v>61.7</c:v>
                </c:pt>
                <c:pt idx="9">
                  <c:v>62.2</c:v>
                </c:pt>
                <c:pt idx="10">
                  <c:v>62.7</c:v>
                </c:pt>
                <c:pt idx="11">
                  <c:v>62.7</c:v>
                </c:pt>
                <c:pt idx="12">
                  <c:v>63</c:v>
                </c:pt>
              </c:numCache>
            </c:numRef>
          </c:val>
          <c:smooth val="0"/>
        </c:ser>
        <c:ser>
          <c:idx val="2"/>
          <c:order val="2"/>
          <c:tx>
            <c:strRef>
              <c:f>'Fig 3.15'!$B$6</c:f>
              <c:strCache>
                <c:ptCount val="1"/>
                <c:pt idx="0">
                  <c:v>Fonction publique d'État civile (actifs)</c:v>
                </c:pt>
              </c:strCache>
            </c:strRef>
          </c:tx>
          <c:spPr>
            <a:ln w="19050">
              <a:solidFill>
                <a:schemeClr val="tx1">
                  <a:lumMod val="50000"/>
                  <a:lumOff val="50000"/>
                </a:schemeClr>
              </a:solidFill>
            </a:ln>
          </c:spPr>
          <c:marker>
            <c:symbol val="triangle"/>
            <c:size val="5"/>
            <c:spPr>
              <a:solidFill>
                <a:schemeClr val="bg1"/>
              </a:solidFill>
              <a:ln>
                <a:solidFill>
                  <a:schemeClr val="tx1">
                    <a:lumMod val="50000"/>
                    <a:lumOff val="50000"/>
                  </a:schemeClr>
                </a:solidFill>
              </a:ln>
            </c:spPr>
          </c:marker>
          <c:cat>
            <c:numRef>
              <c:f>'Fig 3.15'!$C$3:$O$3</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'Fig 3.15'!$C$6:$O$6</c:f>
              <c:numCache>
                <c:formatCode>0.0</c:formatCode>
                <c:ptCount val="13"/>
                <c:pt idx="0">
                  <c:v>55.6</c:v>
                </c:pt>
                <c:pt idx="2">
                  <c:v>55.7</c:v>
                </c:pt>
                <c:pt idx="3">
                  <c:v>55.8</c:v>
                </c:pt>
                <c:pt idx="4">
                  <c:v>55.9</c:v>
                </c:pt>
                <c:pt idx="5">
                  <c:v>56.1</c:v>
                </c:pt>
                <c:pt idx="6">
                  <c:v>56.2</c:v>
                </c:pt>
                <c:pt idx="7">
                  <c:v>56.5</c:v>
                </c:pt>
                <c:pt idx="8">
                  <c:v>56.6</c:v>
                </c:pt>
                <c:pt idx="9">
                  <c:v>56.9</c:v>
                </c:pt>
                <c:pt idx="10">
                  <c:v>57.4</c:v>
                </c:pt>
                <c:pt idx="11">
                  <c:v>57.6</c:v>
                </c:pt>
                <c:pt idx="12">
                  <c:v>58</c:v>
                </c:pt>
              </c:numCache>
            </c:numRef>
          </c:val>
          <c:smooth val="0"/>
        </c:ser>
        <c:ser>
          <c:idx val="3"/>
          <c:order val="3"/>
          <c:tx>
            <c:strRef>
              <c:f>'Fig 3.15'!$B$7</c:f>
              <c:strCache>
                <c:ptCount val="1"/>
                <c:pt idx="0">
                  <c:v>Fonction publique d'État civile (sédentaires)</c:v>
                </c:pt>
              </c:strCache>
            </c:strRef>
          </c:tx>
          <c:spPr>
            <a:ln w="22225">
              <a:solidFill>
                <a:schemeClr val="tx1">
                  <a:lumMod val="50000"/>
                  <a:lumOff val="50000"/>
                </a:schemeClr>
              </a:solidFill>
            </a:ln>
          </c:spPr>
          <c:marker>
            <c:symbol val="triangle"/>
            <c:size val="5"/>
            <c:spPr>
              <a:solidFill>
                <a:schemeClr val="tx1">
                  <a:lumMod val="50000"/>
                  <a:lumOff val="50000"/>
                </a:schemeClr>
              </a:solidFill>
              <a:ln>
                <a:solidFill>
                  <a:schemeClr val="tx1">
                    <a:lumMod val="50000"/>
                    <a:lumOff val="50000"/>
                  </a:schemeClr>
                </a:solidFill>
              </a:ln>
            </c:spPr>
          </c:marker>
          <c:cat>
            <c:numRef>
              <c:f>'Fig 3.15'!$C$3:$O$3</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'Fig 3.15'!$C$7:$O$7</c:f>
              <c:numCache>
                <c:formatCode>0.0</c:formatCode>
                <c:ptCount val="13"/>
                <c:pt idx="0">
                  <c:v>60.7</c:v>
                </c:pt>
                <c:pt idx="2">
                  <c:v>60.6</c:v>
                </c:pt>
                <c:pt idx="3">
                  <c:v>60.7</c:v>
                </c:pt>
                <c:pt idx="4">
                  <c:v>60.5</c:v>
                </c:pt>
                <c:pt idx="5">
                  <c:v>60.6</c:v>
                </c:pt>
                <c:pt idx="6">
                  <c:v>60.7</c:v>
                </c:pt>
                <c:pt idx="7">
                  <c:v>60.8</c:v>
                </c:pt>
                <c:pt idx="8">
                  <c:v>61</c:v>
                </c:pt>
                <c:pt idx="9">
                  <c:v>61.4</c:v>
                </c:pt>
                <c:pt idx="10">
                  <c:v>61.8</c:v>
                </c:pt>
                <c:pt idx="11">
                  <c:v>61.8</c:v>
                </c:pt>
                <c:pt idx="12">
                  <c:v>62.1</c:v>
                </c:pt>
              </c:numCache>
            </c:numRef>
          </c:val>
          <c:smooth val="0"/>
        </c:ser>
        <c:ser>
          <c:idx val="4"/>
          <c:order val="4"/>
          <c:tx>
            <c:strRef>
              <c:f>'Fig 3.15'!$B$8</c:f>
              <c:strCache>
                <c:ptCount val="1"/>
                <c:pt idx="0">
                  <c:v>CNRACL (actifs)</c:v>
                </c:pt>
              </c:strCache>
            </c:strRef>
          </c:tx>
          <c:spPr>
            <a:ln w="15875">
              <a:solidFill>
                <a:schemeClr val="bg1">
                  <a:lumMod val="65000"/>
                </a:schemeClr>
              </a:solidFill>
            </a:ln>
          </c:spPr>
          <c:marker>
            <c:symbol val="circle"/>
            <c:size val="4"/>
            <c:spPr>
              <a:solidFill>
                <a:schemeClr val="bg1"/>
              </a:solidFill>
              <a:ln>
                <a:solidFill>
                  <a:schemeClr val="bg1">
                    <a:lumMod val="65000"/>
                  </a:schemeClr>
                </a:solidFill>
              </a:ln>
            </c:spPr>
          </c:marker>
          <c:cat>
            <c:numRef>
              <c:f>'Fig 3.15'!$C$3:$O$3</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'Fig 3.15'!$C$8:$O$8</c:f>
              <c:numCache>
                <c:formatCode>0.0</c:formatCode>
                <c:ptCount val="13"/>
                <c:pt idx="0">
                  <c:v>56</c:v>
                </c:pt>
                <c:pt idx="1">
                  <c:v>56.1</c:v>
                </c:pt>
                <c:pt idx="2">
                  <c:v>56</c:v>
                </c:pt>
                <c:pt idx="3">
                  <c:v>56.2</c:v>
                </c:pt>
                <c:pt idx="4">
                  <c:v>56.4</c:v>
                </c:pt>
                <c:pt idx="5">
                  <c:v>56.5</c:v>
                </c:pt>
                <c:pt idx="6">
                  <c:v>56.5</c:v>
                </c:pt>
                <c:pt idx="7">
                  <c:v>56.9</c:v>
                </c:pt>
                <c:pt idx="8">
                  <c:v>56.9</c:v>
                </c:pt>
                <c:pt idx="9">
                  <c:v>57.2</c:v>
                </c:pt>
                <c:pt idx="10">
                  <c:v>57.8</c:v>
                </c:pt>
                <c:pt idx="11">
                  <c:v>58</c:v>
                </c:pt>
                <c:pt idx="12">
                  <c:v>58.5</c:v>
                </c:pt>
              </c:numCache>
            </c:numRef>
          </c:val>
          <c:smooth val="0"/>
        </c:ser>
        <c:ser>
          <c:idx val="5"/>
          <c:order val="5"/>
          <c:tx>
            <c:strRef>
              <c:f>'Fig 3.15'!$B$9</c:f>
              <c:strCache>
                <c:ptCount val="1"/>
                <c:pt idx="0">
                  <c:v>CNRACL (sédentaires)</c:v>
                </c:pt>
              </c:strCache>
            </c:strRef>
          </c:tx>
          <c:spPr>
            <a:ln w="15875">
              <a:solidFill>
                <a:schemeClr val="bg1">
                  <a:lumMod val="65000"/>
                </a:schemeClr>
              </a:solidFill>
            </a:ln>
          </c:spPr>
          <c:marker>
            <c:symbol val="circle"/>
            <c:size val="4"/>
            <c:spPr>
              <a:solidFill>
                <a:schemeClr val="bg1">
                  <a:lumMod val="65000"/>
                </a:schemeClr>
              </a:solidFill>
              <a:ln>
                <a:solidFill>
                  <a:schemeClr val="bg1">
                    <a:lumMod val="65000"/>
                  </a:schemeClr>
                </a:solidFill>
              </a:ln>
            </c:spPr>
          </c:marker>
          <c:cat>
            <c:numRef>
              <c:f>'Fig 3.15'!$C$3:$O$3</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'Fig 3.15'!$C$9:$O$9</c:f>
              <c:numCache>
                <c:formatCode>0.0</c:formatCode>
                <c:ptCount val="13"/>
                <c:pt idx="0">
                  <c:v>60.7</c:v>
                </c:pt>
                <c:pt idx="1">
                  <c:v>60.8</c:v>
                </c:pt>
                <c:pt idx="2">
                  <c:v>60.6</c:v>
                </c:pt>
                <c:pt idx="3">
                  <c:v>60.7</c:v>
                </c:pt>
                <c:pt idx="4">
                  <c:v>60.6</c:v>
                </c:pt>
                <c:pt idx="5">
                  <c:v>60.8</c:v>
                </c:pt>
                <c:pt idx="6">
                  <c:v>60.9</c:v>
                </c:pt>
                <c:pt idx="7">
                  <c:v>60.9</c:v>
                </c:pt>
                <c:pt idx="8">
                  <c:v>61</c:v>
                </c:pt>
                <c:pt idx="9">
                  <c:v>61.4</c:v>
                </c:pt>
                <c:pt idx="10">
                  <c:v>62</c:v>
                </c:pt>
                <c:pt idx="11">
                  <c:v>62.1</c:v>
                </c:pt>
                <c:pt idx="12">
                  <c:v>62.8</c:v>
                </c:pt>
              </c:numCache>
            </c:numRef>
          </c:val>
          <c:smooth val="0"/>
        </c:ser>
        <c:dLbls>
          <c:showLegendKey val="0"/>
          <c:showVal val="0"/>
          <c:showCatName val="0"/>
          <c:showSerName val="0"/>
          <c:showPercent val="0"/>
          <c:showBubbleSize val="0"/>
        </c:dLbls>
        <c:marker val="1"/>
        <c:smooth val="0"/>
        <c:axId val="116999680"/>
        <c:axId val="117010432"/>
      </c:lineChart>
      <c:catAx>
        <c:axId val="116999680"/>
        <c:scaling>
          <c:orientation val="minMax"/>
        </c:scaling>
        <c:delete val="0"/>
        <c:axPos val="b"/>
        <c:title>
          <c:tx>
            <c:rich>
              <a:bodyPr/>
              <a:lstStyle/>
              <a:p>
                <a:pPr>
                  <a:defRPr/>
                </a:pPr>
                <a:r>
                  <a:rPr lang="fr-FR"/>
                  <a:t>année de départ à la retraite</a:t>
                </a:r>
              </a:p>
            </c:rich>
          </c:tx>
          <c:layout>
            <c:manualLayout>
              <c:xMode val="edge"/>
              <c:yMode val="edge"/>
              <c:x val="0.36577997241870192"/>
              <c:y val="0.75185000000000002"/>
            </c:manualLayout>
          </c:layout>
          <c:overlay val="0"/>
        </c:title>
        <c:numFmt formatCode="General" sourceLinked="1"/>
        <c:majorTickMark val="out"/>
        <c:minorTickMark val="none"/>
        <c:tickLblPos val="nextTo"/>
        <c:txPr>
          <a:bodyPr rot="-5400000" vert="horz"/>
          <a:lstStyle/>
          <a:p>
            <a:pPr>
              <a:defRPr/>
            </a:pPr>
            <a:endParaRPr lang="fr-FR"/>
          </a:p>
        </c:txPr>
        <c:crossAx val="117010432"/>
        <c:crosses val="autoZero"/>
        <c:auto val="1"/>
        <c:lblAlgn val="ctr"/>
        <c:lblOffset val="100"/>
        <c:noMultiLvlLbl val="0"/>
      </c:catAx>
      <c:valAx>
        <c:axId val="117010432"/>
        <c:scaling>
          <c:orientation val="minMax"/>
          <c:max val="63"/>
          <c:min val="55"/>
        </c:scaling>
        <c:delete val="0"/>
        <c:axPos val="l"/>
        <c:majorGridlines/>
        <c:title>
          <c:tx>
            <c:rich>
              <a:bodyPr rot="-5400000" vert="horz"/>
              <a:lstStyle/>
              <a:p>
                <a:pPr>
                  <a:defRPr/>
                </a:pPr>
                <a:r>
                  <a:rPr lang="fr-FR"/>
                  <a:t>Âge moyen à la liquidation</a:t>
                </a:r>
              </a:p>
            </c:rich>
          </c:tx>
          <c:layout>
            <c:manualLayout>
              <c:xMode val="edge"/>
              <c:yMode val="edge"/>
              <c:x val="8.5761822145113218E-3"/>
              <c:y val="5.027193044941828E-2"/>
            </c:manualLayout>
          </c:layout>
          <c:overlay val="0"/>
        </c:title>
        <c:numFmt formatCode="0" sourceLinked="0"/>
        <c:majorTickMark val="out"/>
        <c:minorTickMark val="none"/>
        <c:tickLblPos val="nextTo"/>
        <c:crossAx val="116999680"/>
        <c:crosses val="autoZero"/>
        <c:crossBetween val="between"/>
        <c:majorUnit val="1"/>
      </c:valAx>
    </c:plotArea>
    <c:legend>
      <c:legendPos val="r"/>
      <c:layout>
        <c:manualLayout>
          <c:xMode val="edge"/>
          <c:yMode val="edge"/>
          <c:x val="0.65690253125139009"/>
          <c:y val="2.0059322749885276E-2"/>
          <c:w val="0.3430974687486098"/>
          <c:h val="0.97566044393494877"/>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122091826230185"/>
          <c:y val="2.3928345823347488E-2"/>
          <c:w val="0.75044917987783955"/>
          <c:h val="0.81090680380332236"/>
        </c:manualLayout>
      </c:layout>
      <c:barChart>
        <c:barDir val="bar"/>
        <c:grouping val="stacked"/>
        <c:varyColors val="0"/>
        <c:ser>
          <c:idx val="0"/>
          <c:order val="0"/>
          <c:tx>
            <c:strRef>
              <c:f>'Fig 3.2'!$C$4</c:f>
              <c:strCache>
                <c:ptCount val="1"/>
                <c:pt idx="0">
                  <c:v>Cotisations sociales</c:v>
                </c:pt>
              </c:strCache>
            </c:strRef>
          </c:tx>
          <c:spPr>
            <a:solidFill>
              <a:schemeClr val="bg1"/>
            </a:solidFill>
            <a:ln>
              <a:solidFill>
                <a:schemeClr val="tx1"/>
              </a:solidFill>
            </a:ln>
          </c:spPr>
          <c:invertIfNegative val="0"/>
          <c:dLbls>
            <c:dLbl>
              <c:idx val="9"/>
              <c:delete val="1"/>
            </c:dLbl>
            <c:spPr>
              <a:solidFill>
                <a:schemeClr val="bg1"/>
              </a:solidFill>
              <a:ln>
                <a:solidFill>
                  <a:schemeClr val="tx1"/>
                </a:solidFill>
              </a:ln>
            </c:spPr>
            <c:txPr>
              <a:bodyPr/>
              <a:lstStyle/>
              <a:p>
                <a:pPr>
                  <a:defRPr sz="800"/>
                </a:pPr>
                <a:endParaRPr lang="fr-FR"/>
              </a:p>
            </c:txPr>
            <c:showLegendKey val="0"/>
            <c:showVal val="1"/>
            <c:showCatName val="0"/>
            <c:showSerName val="0"/>
            <c:showPercent val="0"/>
            <c:showBubbleSize val="0"/>
            <c:showLeaderLines val="0"/>
          </c:dLbls>
          <c:cat>
            <c:strRef>
              <c:f>'Fig 3.2'!$B$64:$B$80</c:f>
              <c:strCache>
                <c:ptCount val="17"/>
                <c:pt idx="0">
                  <c:v>NSA comp (0,7 Md€)</c:v>
                </c:pt>
                <c:pt idx="1">
                  <c:v>RSI comp (4,5 Md€)</c:v>
                </c:pt>
                <c:pt idx="2">
                  <c:v>CNAVPL comp. (4,7 Md€)</c:v>
                </c:pt>
                <c:pt idx="3">
                  <c:v>IRCANTEC (3,4 Md€)</c:v>
                </c:pt>
                <c:pt idx="4">
                  <c:v>AGIRC (25,9 Md€)</c:v>
                </c:pt>
                <c:pt idx="5">
                  <c:v>ARRCO (54,8 Md€)</c:v>
                </c:pt>
                <c:pt idx="6">
                  <c:v>NSA base (8,5 Md€)</c:v>
                </c:pt>
                <c:pt idx="7">
                  <c:v>RSI (8 Md€)</c:v>
                </c:pt>
                <c:pt idx="8">
                  <c:v>CNAVPL (2,2 Md€)</c:v>
                </c:pt>
                <c:pt idx="9">
                  <c:v>Mines (1,8 Md€)</c:v>
                </c:pt>
                <c:pt idx="10">
                  <c:v>CNIEG (7,3 Md€)</c:v>
                </c:pt>
                <c:pt idx="11">
                  <c:v>RATP (1,1 Md€)</c:v>
                </c:pt>
                <c:pt idx="12">
                  <c:v>SNCF (5,3 Md€)</c:v>
                </c:pt>
                <c:pt idx="13">
                  <c:v>CNRACL (19,6 Md€)</c:v>
                </c:pt>
                <c:pt idx="14">
                  <c:v>Régime FPE  (51,6 Md€)</c:v>
                </c:pt>
                <c:pt idx="15">
                  <c:v>MSA salariés (6,4 Md€)</c:v>
                </c:pt>
                <c:pt idx="16">
                  <c:v>CNAV (118 Md€)</c:v>
                </c:pt>
              </c:strCache>
            </c:strRef>
          </c:cat>
          <c:val>
            <c:numRef>
              <c:f>'Fig 3.2'!$C$5:$C$21</c:f>
              <c:numCache>
                <c:formatCode>0%</c:formatCode>
                <c:ptCount val="17"/>
                <c:pt idx="0">
                  <c:v>0.54</c:v>
                </c:pt>
                <c:pt idx="1">
                  <c:v>0.54</c:v>
                </c:pt>
                <c:pt idx="2">
                  <c:v>0.7</c:v>
                </c:pt>
                <c:pt idx="3">
                  <c:v>0.89</c:v>
                </c:pt>
                <c:pt idx="4">
                  <c:v>0.77</c:v>
                </c:pt>
                <c:pt idx="5">
                  <c:v>0.79</c:v>
                </c:pt>
                <c:pt idx="6">
                  <c:v>0.15</c:v>
                </c:pt>
                <c:pt idx="7">
                  <c:v>0.54</c:v>
                </c:pt>
                <c:pt idx="8">
                  <c:v>0.97</c:v>
                </c:pt>
                <c:pt idx="9">
                  <c:v>0.01</c:v>
                </c:pt>
                <c:pt idx="10">
                  <c:v>0.44</c:v>
                </c:pt>
                <c:pt idx="11">
                  <c:v>0.42</c:v>
                </c:pt>
                <c:pt idx="12">
                  <c:v>0.37</c:v>
                </c:pt>
                <c:pt idx="13">
                  <c:v>0.97</c:v>
                </c:pt>
                <c:pt idx="14">
                  <c:v>0.99</c:v>
                </c:pt>
                <c:pt idx="15">
                  <c:v>0.4</c:v>
                </c:pt>
                <c:pt idx="16">
                  <c:v>0.62</c:v>
                </c:pt>
              </c:numCache>
            </c:numRef>
          </c:val>
        </c:ser>
        <c:ser>
          <c:idx val="1"/>
          <c:order val="1"/>
          <c:tx>
            <c:strRef>
              <c:f>'Fig 3.2'!$D$4</c:f>
              <c:strCache>
                <c:ptCount val="1"/>
                <c:pt idx="0">
                  <c:v>ITAF et prises en charge Etat</c:v>
                </c:pt>
              </c:strCache>
            </c:strRef>
          </c:tx>
          <c:spPr>
            <a:pattFill prst="narHorz">
              <a:fgClr>
                <a:srgbClr val="FF0000"/>
              </a:fgClr>
              <a:bgClr>
                <a:schemeClr val="bg1"/>
              </a:bgClr>
            </a:pattFill>
            <a:ln>
              <a:solidFill>
                <a:srgbClr val="FF0000"/>
              </a:solidFill>
            </a:ln>
          </c:spPr>
          <c:invertIfNegative val="0"/>
          <c:dLbls>
            <c:dLbl>
              <c:idx val="0"/>
              <c:showLegendKey val="0"/>
              <c:showVal val="1"/>
              <c:showCatName val="0"/>
              <c:showSerName val="0"/>
              <c:showPercent val="0"/>
              <c:showBubbleSize val="0"/>
            </c:dLbl>
            <c:dLbl>
              <c:idx val="6"/>
              <c:showLegendKey val="0"/>
              <c:showVal val="1"/>
              <c:showCatName val="0"/>
              <c:showSerName val="0"/>
              <c:showPercent val="0"/>
              <c:showBubbleSize val="0"/>
            </c:dLbl>
            <c:dLbl>
              <c:idx val="7"/>
              <c:showLegendKey val="0"/>
              <c:showVal val="1"/>
              <c:showCatName val="0"/>
              <c:showSerName val="0"/>
              <c:showPercent val="0"/>
              <c:showBubbleSize val="0"/>
            </c:dLbl>
            <c:dLbl>
              <c:idx val="10"/>
              <c:showLegendKey val="0"/>
              <c:showVal val="1"/>
              <c:showCatName val="0"/>
              <c:showSerName val="0"/>
              <c:showPercent val="0"/>
              <c:showBubbleSize val="0"/>
            </c:dLbl>
            <c:dLbl>
              <c:idx val="16"/>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3.2'!$B$64:$B$80</c:f>
              <c:strCache>
                <c:ptCount val="17"/>
                <c:pt idx="0">
                  <c:v>NSA comp (0,7 Md€)</c:v>
                </c:pt>
                <c:pt idx="1">
                  <c:v>RSI comp (4,5 Md€)</c:v>
                </c:pt>
                <c:pt idx="2">
                  <c:v>CNAVPL comp. (4,7 Md€)</c:v>
                </c:pt>
                <c:pt idx="3">
                  <c:v>IRCANTEC (3,4 Md€)</c:v>
                </c:pt>
                <c:pt idx="4">
                  <c:v>AGIRC (25,9 Md€)</c:v>
                </c:pt>
                <c:pt idx="5">
                  <c:v>ARRCO (54,8 Md€)</c:v>
                </c:pt>
                <c:pt idx="6">
                  <c:v>NSA base (8,5 Md€)</c:v>
                </c:pt>
                <c:pt idx="7">
                  <c:v>RSI (8 Md€)</c:v>
                </c:pt>
                <c:pt idx="8">
                  <c:v>CNAVPL (2,2 Md€)</c:v>
                </c:pt>
                <c:pt idx="9">
                  <c:v>Mines (1,8 Md€)</c:v>
                </c:pt>
                <c:pt idx="10">
                  <c:v>CNIEG (7,3 Md€)</c:v>
                </c:pt>
                <c:pt idx="11">
                  <c:v>RATP (1,1 Md€)</c:v>
                </c:pt>
                <c:pt idx="12">
                  <c:v>SNCF (5,3 Md€)</c:v>
                </c:pt>
                <c:pt idx="13">
                  <c:v>CNRACL (19,6 Md€)</c:v>
                </c:pt>
                <c:pt idx="14">
                  <c:v>Régime FPE  (51,6 Md€)</c:v>
                </c:pt>
                <c:pt idx="15">
                  <c:v>MSA salariés (6,4 Md€)</c:v>
                </c:pt>
                <c:pt idx="16">
                  <c:v>CNAV (118 Md€)</c:v>
                </c:pt>
              </c:strCache>
            </c:strRef>
          </c:cat>
          <c:val>
            <c:numRef>
              <c:f>'Fig 3.2'!$D$5:$D$21</c:f>
              <c:numCache>
                <c:formatCode>0%</c:formatCode>
                <c:ptCount val="17"/>
                <c:pt idx="0">
                  <c:v>0.37</c:v>
                </c:pt>
                <c:pt idx="1">
                  <c:v>0</c:v>
                </c:pt>
                <c:pt idx="2">
                  <c:v>0</c:v>
                </c:pt>
                <c:pt idx="3">
                  <c:v>0</c:v>
                </c:pt>
                <c:pt idx="4">
                  <c:v>0</c:v>
                </c:pt>
                <c:pt idx="5">
                  <c:v>0</c:v>
                </c:pt>
                <c:pt idx="6">
                  <c:v>0.33</c:v>
                </c:pt>
                <c:pt idx="7">
                  <c:v>0.19</c:v>
                </c:pt>
                <c:pt idx="8">
                  <c:v>0</c:v>
                </c:pt>
                <c:pt idx="9">
                  <c:v>0</c:v>
                </c:pt>
                <c:pt idx="10">
                  <c:v>0.2</c:v>
                </c:pt>
                <c:pt idx="11">
                  <c:v>0</c:v>
                </c:pt>
                <c:pt idx="12">
                  <c:v>0</c:v>
                </c:pt>
                <c:pt idx="13">
                  <c:v>0</c:v>
                </c:pt>
                <c:pt idx="14">
                  <c:v>0</c:v>
                </c:pt>
                <c:pt idx="15">
                  <c:v>0.06</c:v>
                </c:pt>
                <c:pt idx="16">
                  <c:v>0.11</c:v>
                </c:pt>
              </c:numCache>
            </c:numRef>
          </c:val>
        </c:ser>
        <c:ser>
          <c:idx val="2"/>
          <c:order val="2"/>
          <c:tx>
            <c:strRef>
              <c:f>'Fig 3.2'!$E$4</c:f>
              <c:strCache>
                <c:ptCount val="1"/>
                <c:pt idx="0">
                  <c:v>Compensation démographique</c:v>
                </c:pt>
              </c:strCache>
            </c:strRef>
          </c:tx>
          <c:spPr>
            <a:pattFill prst="horzBrick">
              <a:fgClr>
                <a:schemeClr val="bg1">
                  <a:lumMod val="65000"/>
                </a:schemeClr>
              </a:fgClr>
              <a:bgClr>
                <a:schemeClr val="bg1"/>
              </a:bgClr>
            </a:pattFill>
          </c:spPr>
          <c:invertIfNegative val="0"/>
          <c:dLbls>
            <c:dLbl>
              <c:idx val="6"/>
              <c:showLegendKey val="0"/>
              <c:showVal val="1"/>
              <c:showCatName val="0"/>
              <c:showSerName val="0"/>
              <c:showPercent val="0"/>
              <c:showBubbleSize val="0"/>
            </c:dLbl>
            <c:dLbl>
              <c:idx val="7"/>
              <c:showLegendKey val="0"/>
              <c:showVal val="1"/>
              <c:showCatName val="0"/>
              <c:showSerName val="0"/>
              <c:showPercent val="0"/>
              <c:showBubbleSize val="0"/>
            </c:dLbl>
            <c:dLbl>
              <c:idx val="9"/>
              <c:showLegendKey val="0"/>
              <c:showVal val="1"/>
              <c:showCatName val="0"/>
              <c:showSerName val="0"/>
              <c:showPercent val="0"/>
              <c:showBubbleSize val="0"/>
            </c:dLbl>
            <c:dLbl>
              <c:idx val="15"/>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3.2'!$B$64:$B$80</c:f>
              <c:strCache>
                <c:ptCount val="17"/>
                <c:pt idx="0">
                  <c:v>NSA comp (0,7 Md€)</c:v>
                </c:pt>
                <c:pt idx="1">
                  <c:v>RSI comp (4,5 Md€)</c:v>
                </c:pt>
                <c:pt idx="2">
                  <c:v>CNAVPL comp. (4,7 Md€)</c:v>
                </c:pt>
                <c:pt idx="3">
                  <c:v>IRCANTEC (3,4 Md€)</c:v>
                </c:pt>
                <c:pt idx="4">
                  <c:v>AGIRC (25,9 Md€)</c:v>
                </c:pt>
                <c:pt idx="5">
                  <c:v>ARRCO (54,8 Md€)</c:v>
                </c:pt>
                <c:pt idx="6">
                  <c:v>NSA base (8,5 Md€)</c:v>
                </c:pt>
                <c:pt idx="7">
                  <c:v>RSI (8 Md€)</c:v>
                </c:pt>
                <c:pt idx="8">
                  <c:v>CNAVPL (2,2 Md€)</c:v>
                </c:pt>
                <c:pt idx="9">
                  <c:v>Mines (1,8 Md€)</c:v>
                </c:pt>
                <c:pt idx="10">
                  <c:v>CNIEG (7,3 Md€)</c:v>
                </c:pt>
                <c:pt idx="11">
                  <c:v>RATP (1,1 Md€)</c:v>
                </c:pt>
                <c:pt idx="12">
                  <c:v>SNCF (5,3 Md€)</c:v>
                </c:pt>
                <c:pt idx="13">
                  <c:v>CNRACL (19,6 Md€)</c:v>
                </c:pt>
                <c:pt idx="14">
                  <c:v>Régime FPE  (51,6 Md€)</c:v>
                </c:pt>
                <c:pt idx="15">
                  <c:v>MSA salariés (6,4 Md€)</c:v>
                </c:pt>
                <c:pt idx="16">
                  <c:v>CNAV (118 Md€)</c:v>
                </c:pt>
              </c:strCache>
            </c:strRef>
          </c:cat>
          <c:val>
            <c:numRef>
              <c:f>'Fig 3.2'!$E$5:$E$21</c:f>
              <c:numCache>
                <c:formatCode>0%</c:formatCode>
                <c:ptCount val="17"/>
                <c:pt idx="0">
                  <c:v>0</c:v>
                </c:pt>
                <c:pt idx="1">
                  <c:v>0</c:v>
                </c:pt>
                <c:pt idx="2">
                  <c:v>0</c:v>
                </c:pt>
                <c:pt idx="3">
                  <c:v>0</c:v>
                </c:pt>
                <c:pt idx="4">
                  <c:v>0</c:v>
                </c:pt>
                <c:pt idx="5">
                  <c:v>0</c:v>
                </c:pt>
                <c:pt idx="6">
                  <c:v>0.42</c:v>
                </c:pt>
                <c:pt idx="7">
                  <c:v>0.19</c:v>
                </c:pt>
                <c:pt idx="8">
                  <c:v>0</c:v>
                </c:pt>
                <c:pt idx="9">
                  <c:v>0.14000000000000001</c:v>
                </c:pt>
                <c:pt idx="10">
                  <c:v>0</c:v>
                </c:pt>
                <c:pt idx="11">
                  <c:v>0</c:v>
                </c:pt>
                <c:pt idx="12">
                  <c:v>0</c:v>
                </c:pt>
                <c:pt idx="13">
                  <c:v>0</c:v>
                </c:pt>
                <c:pt idx="14">
                  <c:v>0</c:v>
                </c:pt>
                <c:pt idx="15">
                  <c:v>0.35</c:v>
                </c:pt>
                <c:pt idx="16">
                  <c:v>0</c:v>
                </c:pt>
              </c:numCache>
            </c:numRef>
          </c:val>
        </c:ser>
        <c:ser>
          <c:idx val="3"/>
          <c:order val="3"/>
          <c:tx>
            <c:strRef>
              <c:f>'Fig 3.2'!$F$4</c:f>
              <c:strCache>
                <c:ptCount val="1"/>
                <c:pt idx="0">
                  <c:v>Prises en charge  FSV</c:v>
                </c:pt>
              </c:strCache>
            </c:strRef>
          </c:tx>
          <c:spPr>
            <a:pattFill prst="pct60">
              <a:fgClr>
                <a:schemeClr val="bg1">
                  <a:lumMod val="50000"/>
                </a:schemeClr>
              </a:fgClr>
              <a:bgClr>
                <a:schemeClr val="bg1"/>
              </a:bgClr>
            </a:pattFill>
          </c:spPr>
          <c:invertIfNegative val="0"/>
          <c:dLbls>
            <c:dLbl>
              <c:idx val="15"/>
              <c:showLegendKey val="0"/>
              <c:showVal val="1"/>
              <c:showCatName val="0"/>
              <c:showSerName val="0"/>
              <c:showPercent val="0"/>
              <c:showBubbleSize val="0"/>
            </c:dLbl>
            <c:dLbl>
              <c:idx val="16"/>
              <c:showLegendKey val="0"/>
              <c:showVal val="1"/>
              <c:showCatName val="0"/>
              <c:showSerName val="0"/>
              <c:showPercent val="0"/>
              <c:showBubbleSize val="0"/>
            </c:dLbl>
            <c:dLbl>
              <c:idx val="17"/>
              <c:showLegendKey val="0"/>
              <c:showVal val="1"/>
              <c:showCatName val="0"/>
              <c:showSerName val="0"/>
              <c:showPercent val="0"/>
              <c:showBubbleSize val="0"/>
            </c:dLbl>
            <c:dLbl>
              <c:idx val="20"/>
              <c:showLegendKey val="0"/>
              <c:showVal val="1"/>
              <c:showCatName val="0"/>
              <c:showSerName val="0"/>
              <c:showPercent val="0"/>
              <c:showBubbleSize val="0"/>
            </c:dLbl>
            <c:dLbl>
              <c:idx val="21"/>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3.2'!$B$64:$B$80</c:f>
              <c:strCache>
                <c:ptCount val="17"/>
                <c:pt idx="0">
                  <c:v>NSA comp (0,7 Md€)</c:v>
                </c:pt>
                <c:pt idx="1">
                  <c:v>RSI comp (4,5 Md€)</c:v>
                </c:pt>
                <c:pt idx="2">
                  <c:v>CNAVPL comp. (4,7 Md€)</c:v>
                </c:pt>
                <c:pt idx="3">
                  <c:v>IRCANTEC (3,4 Md€)</c:v>
                </c:pt>
                <c:pt idx="4">
                  <c:v>AGIRC (25,9 Md€)</c:v>
                </c:pt>
                <c:pt idx="5">
                  <c:v>ARRCO (54,8 Md€)</c:v>
                </c:pt>
                <c:pt idx="6">
                  <c:v>NSA base (8,5 Md€)</c:v>
                </c:pt>
                <c:pt idx="7">
                  <c:v>RSI (8 Md€)</c:v>
                </c:pt>
                <c:pt idx="8">
                  <c:v>CNAVPL (2,2 Md€)</c:v>
                </c:pt>
                <c:pt idx="9">
                  <c:v>Mines (1,8 Md€)</c:v>
                </c:pt>
                <c:pt idx="10">
                  <c:v>CNIEG (7,3 Md€)</c:v>
                </c:pt>
                <c:pt idx="11">
                  <c:v>RATP (1,1 Md€)</c:v>
                </c:pt>
                <c:pt idx="12">
                  <c:v>SNCF (5,3 Md€)</c:v>
                </c:pt>
                <c:pt idx="13">
                  <c:v>CNRACL (19,6 Md€)</c:v>
                </c:pt>
                <c:pt idx="14">
                  <c:v>Régime FPE  (51,6 Md€)</c:v>
                </c:pt>
                <c:pt idx="15">
                  <c:v>MSA salariés (6,4 Md€)</c:v>
                </c:pt>
                <c:pt idx="16">
                  <c:v>CNAV (118 Md€)</c:v>
                </c:pt>
              </c:strCache>
            </c:strRef>
          </c:cat>
          <c:val>
            <c:numRef>
              <c:f>'Fig 3.2'!$F$5:$F$21</c:f>
              <c:numCache>
                <c:formatCode>0%</c:formatCode>
                <c:ptCount val="17"/>
                <c:pt idx="0">
                  <c:v>0</c:v>
                </c:pt>
                <c:pt idx="1">
                  <c:v>0</c:v>
                </c:pt>
                <c:pt idx="2">
                  <c:v>0</c:v>
                </c:pt>
                <c:pt idx="3">
                  <c:v>0.01</c:v>
                </c:pt>
                <c:pt idx="4">
                  <c:v>0</c:v>
                </c:pt>
                <c:pt idx="5">
                  <c:v>0.01</c:v>
                </c:pt>
                <c:pt idx="6">
                  <c:v>0.05</c:v>
                </c:pt>
                <c:pt idx="7">
                  <c:v>0.05</c:v>
                </c:pt>
                <c:pt idx="8">
                  <c:v>0</c:v>
                </c:pt>
                <c:pt idx="9">
                  <c:v>0.01</c:v>
                </c:pt>
                <c:pt idx="10">
                  <c:v>0</c:v>
                </c:pt>
                <c:pt idx="11">
                  <c:v>0</c:v>
                </c:pt>
                <c:pt idx="12">
                  <c:v>0</c:v>
                </c:pt>
                <c:pt idx="13">
                  <c:v>0</c:v>
                </c:pt>
                <c:pt idx="14">
                  <c:v>0</c:v>
                </c:pt>
                <c:pt idx="15">
                  <c:v>0.13</c:v>
                </c:pt>
                <c:pt idx="16">
                  <c:v>0.19</c:v>
                </c:pt>
              </c:numCache>
            </c:numRef>
          </c:val>
        </c:ser>
        <c:ser>
          <c:idx val="4"/>
          <c:order val="4"/>
          <c:tx>
            <c:strRef>
              <c:f>'Fig 3.2'!$G$4</c:f>
              <c:strCache>
                <c:ptCount val="1"/>
                <c:pt idx="0">
                  <c:v>Transferts entre organismes (externes)</c:v>
                </c:pt>
              </c:strCache>
            </c:strRef>
          </c:tx>
          <c:spPr>
            <a:pattFill prst="dkVert">
              <a:fgClr>
                <a:srgbClr val="FF0000"/>
              </a:fgClr>
              <a:bgClr>
                <a:schemeClr val="bg1"/>
              </a:bgClr>
            </a:pattFill>
            <a:ln>
              <a:solidFill>
                <a:schemeClr val="tx1"/>
              </a:solidFill>
            </a:ln>
          </c:spPr>
          <c:invertIfNegative val="0"/>
          <c:dLbls>
            <c:dLbl>
              <c:idx val="5"/>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3.2'!$B$64:$B$80</c:f>
              <c:strCache>
                <c:ptCount val="17"/>
                <c:pt idx="0">
                  <c:v>NSA comp (0,7 Md€)</c:v>
                </c:pt>
                <c:pt idx="1">
                  <c:v>RSI comp (4,5 Md€)</c:v>
                </c:pt>
                <c:pt idx="2">
                  <c:v>CNAVPL comp. (4,7 Md€)</c:v>
                </c:pt>
                <c:pt idx="3">
                  <c:v>IRCANTEC (3,4 Md€)</c:v>
                </c:pt>
                <c:pt idx="4">
                  <c:v>AGIRC (25,9 Md€)</c:v>
                </c:pt>
                <c:pt idx="5">
                  <c:v>ARRCO (54,8 Md€)</c:v>
                </c:pt>
                <c:pt idx="6">
                  <c:v>NSA base (8,5 Md€)</c:v>
                </c:pt>
                <c:pt idx="7">
                  <c:v>RSI (8 Md€)</c:v>
                </c:pt>
                <c:pt idx="8">
                  <c:v>CNAVPL (2,2 Md€)</c:v>
                </c:pt>
                <c:pt idx="9">
                  <c:v>Mines (1,8 Md€)</c:v>
                </c:pt>
                <c:pt idx="10">
                  <c:v>CNIEG (7,3 Md€)</c:v>
                </c:pt>
                <c:pt idx="11">
                  <c:v>RATP (1,1 Md€)</c:v>
                </c:pt>
                <c:pt idx="12">
                  <c:v>SNCF (5,3 Md€)</c:v>
                </c:pt>
                <c:pt idx="13">
                  <c:v>CNRACL (19,6 Md€)</c:v>
                </c:pt>
                <c:pt idx="14">
                  <c:v>Régime FPE  (51,6 Md€)</c:v>
                </c:pt>
                <c:pt idx="15">
                  <c:v>MSA salariés (6,4 Md€)</c:v>
                </c:pt>
                <c:pt idx="16">
                  <c:v>CNAV (118 Md€)</c:v>
                </c:pt>
              </c:strCache>
            </c:strRef>
          </c:cat>
          <c:val>
            <c:numRef>
              <c:f>'Fig 3.2'!$G$5:$G$21</c:f>
              <c:numCache>
                <c:formatCode>0%</c:formatCode>
                <c:ptCount val="17"/>
                <c:pt idx="0">
                  <c:v>0</c:v>
                </c:pt>
                <c:pt idx="1">
                  <c:v>0</c:v>
                </c:pt>
                <c:pt idx="2">
                  <c:v>0</c:v>
                </c:pt>
                <c:pt idx="3">
                  <c:v>0.03</c:v>
                </c:pt>
                <c:pt idx="4">
                  <c:v>0.06</c:v>
                </c:pt>
                <c:pt idx="5">
                  <c:v>0.1</c:v>
                </c:pt>
                <c:pt idx="6">
                  <c:v>0</c:v>
                </c:pt>
                <c:pt idx="7">
                  <c:v>0.01</c:v>
                </c:pt>
                <c:pt idx="8">
                  <c:v>0.01</c:v>
                </c:pt>
                <c:pt idx="9">
                  <c:v>0</c:v>
                </c:pt>
                <c:pt idx="10">
                  <c:v>0</c:v>
                </c:pt>
                <c:pt idx="11">
                  <c:v>0</c:v>
                </c:pt>
                <c:pt idx="12">
                  <c:v>0</c:v>
                </c:pt>
                <c:pt idx="13">
                  <c:v>0</c:v>
                </c:pt>
                <c:pt idx="14">
                  <c:v>0</c:v>
                </c:pt>
                <c:pt idx="15">
                  <c:v>0.03</c:v>
                </c:pt>
                <c:pt idx="16">
                  <c:v>0.05</c:v>
                </c:pt>
              </c:numCache>
            </c:numRef>
          </c:val>
        </c:ser>
        <c:ser>
          <c:idx val="5"/>
          <c:order val="5"/>
          <c:tx>
            <c:strRef>
              <c:f>'Fig 3.2'!$H$4</c:f>
              <c:strCache>
                <c:ptCount val="1"/>
                <c:pt idx="0">
                  <c:v>Subvention d'équilibre</c:v>
                </c:pt>
              </c:strCache>
            </c:strRef>
          </c:tx>
          <c:spPr>
            <a:solidFill>
              <a:schemeClr val="bg1">
                <a:lumMod val="75000"/>
              </a:schemeClr>
            </a:solidFill>
            <a:ln>
              <a:solidFill>
                <a:schemeClr val="bg1">
                  <a:lumMod val="65000"/>
                </a:schemeClr>
              </a:solidFill>
            </a:ln>
          </c:spPr>
          <c:invertIfNegative val="0"/>
          <c:dLbls>
            <c:dLbl>
              <c:idx val="9"/>
              <c:showLegendKey val="0"/>
              <c:showVal val="1"/>
              <c:showCatName val="0"/>
              <c:showSerName val="0"/>
              <c:showPercent val="0"/>
              <c:showBubbleSize val="0"/>
            </c:dLbl>
            <c:dLbl>
              <c:idx val="11"/>
              <c:showLegendKey val="0"/>
              <c:showVal val="1"/>
              <c:showCatName val="0"/>
              <c:showSerName val="0"/>
              <c:showPercent val="0"/>
              <c:showBubbleSize val="0"/>
            </c:dLbl>
            <c:dLbl>
              <c:idx val="12"/>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3.2'!$B$64:$B$80</c:f>
              <c:strCache>
                <c:ptCount val="17"/>
                <c:pt idx="0">
                  <c:v>NSA comp (0,7 Md€)</c:v>
                </c:pt>
                <c:pt idx="1">
                  <c:v>RSI comp (4,5 Md€)</c:v>
                </c:pt>
                <c:pt idx="2">
                  <c:v>CNAVPL comp. (4,7 Md€)</c:v>
                </c:pt>
                <c:pt idx="3">
                  <c:v>IRCANTEC (3,4 Md€)</c:v>
                </c:pt>
                <c:pt idx="4">
                  <c:v>AGIRC (25,9 Md€)</c:v>
                </c:pt>
                <c:pt idx="5">
                  <c:v>ARRCO (54,8 Md€)</c:v>
                </c:pt>
                <c:pt idx="6">
                  <c:v>NSA base (8,5 Md€)</c:v>
                </c:pt>
                <c:pt idx="7">
                  <c:v>RSI (8 Md€)</c:v>
                </c:pt>
                <c:pt idx="8">
                  <c:v>CNAVPL (2,2 Md€)</c:v>
                </c:pt>
                <c:pt idx="9">
                  <c:v>Mines (1,8 Md€)</c:v>
                </c:pt>
                <c:pt idx="10">
                  <c:v>CNIEG (7,3 Md€)</c:v>
                </c:pt>
                <c:pt idx="11">
                  <c:v>RATP (1,1 Md€)</c:v>
                </c:pt>
                <c:pt idx="12">
                  <c:v>SNCF (5,3 Md€)</c:v>
                </c:pt>
                <c:pt idx="13">
                  <c:v>CNRACL (19,6 Md€)</c:v>
                </c:pt>
                <c:pt idx="14">
                  <c:v>Régime FPE  (51,6 Md€)</c:v>
                </c:pt>
                <c:pt idx="15">
                  <c:v>MSA salariés (6,4 Md€)</c:v>
                </c:pt>
                <c:pt idx="16">
                  <c:v>CNAV (118 Md€)</c:v>
                </c:pt>
              </c:strCache>
            </c:strRef>
          </c:cat>
          <c:val>
            <c:numRef>
              <c:f>'Fig 3.2'!$H$5:$H$21</c:f>
              <c:numCache>
                <c:formatCode>0%</c:formatCode>
                <c:ptCount val="17"/>
                <c:pt idx="0">
                  <c:v>0</c:v>
                </c:pt>
                <c:pt idx="1">
                  <c:v>0</c:v>
                </c:pt>
                <c:pt idx="2">
                  <c:v>0</c:v>
                </c:pt>
                <c:pt idx="3">
                  <c:v>0</c:v>
                </c:pt>
                <c:pt idx="4">
                  <c:v>0</c:v>
                </c:pt>
                <c:pt idx="5">
                  <c:v>0</c:v>
                </c:pt>
                <c:pt idx="6">
                  <c:v>0</c:v>
                </c:pt>
                <c:pt idx="7">
                  <c:v>0</c:v>
                </c:pt>
                <c:pt idx="8">
                  <c:v>0</c:v>
                </c:pt>
                <c:pt idx="9">
                  <c:v>0.78</c:v>
                </c:pt>
                <c:pt idx="10">
                  <c:v>0</c:v>
                </c:pt>
                <c:pt idx="11">
                  <c:v>0.56999999999999995</c:v>
                </c:pt>
                <c:pt idx="12">
                  <c:v>0.62</c:v>
                </c:pt>
                <c:pt idx="13">
                  <c:v>0</c:v>
                </c:pt>
                <c:pt idx="14">
                  <c:v>0</c:v>
                </c:pt>
                <c:pt idx="15">
                  <c:v>0</c:v>
                </c:pt>
                <c:pt idx="16">
                  <c:v>0</c:v>
                </c:pt>
              </c:numCache>
            </c:numRef>
          </c:val>
        </c:ser>
        <c:ser>
          <c:idx val="6"/>
          <c:order val="6"/>
          <c:tx>
            <c:strRef>
              <c:f>'Fig 3.2'!$I$4</c:f>
              <c:strCache>
                <c:ptCount val="1"/>
                <c:pt idx="0">
                  <c:v> Transferts entre organismes (internes)</c:v>
                </c:pt>
              </c:strCache>
            </c:strRef>
          </c:tx>
          <c:spPr>
            <a:pattFill prst="smGrid">
              <a:fgClr>
                <a:schemeClr val="bg1">
                  <a:lumMod val="50000"/>
                </a:schemeClr>
              </a:fgClr>
              <a:bgClr>
                <a:schemeClr val="bg1"/>
              </a:bgClr>
            </a:pattFill>
            <a:ln>
              <a:solidFill>
                <a:schemeClr val="bg1">
                  <a:lumMod val="65000"/>
                </a:schemeClr>
              </a:solidFill>
            </a:ln>
          </c:spPr>
          <c:invertIfNegative val="0"/>
          <c:dLbls>
            <c:dLbl>
              <c:idx val="10"/>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3.2'!$B$64:$B$80</c:f>
              <c:strCache>
                <c:ptCount val="17"/>
                <c:pt idx="0">
                  <c:v>NSA comp (0,7 Md€)</c:v>
                </c:pt>
                <c:pt idx="1">
                  <c:v>RSI comp (4,5 Md€)</c:v>
                </c:pt>
                <c:pt idx="2">
                  <c:v>CNAVPL comp. (4,7 Md€)</c:v>
                </c:pt>
                <c:pt idx="3">
                  <c:v>IRCANTEC (3,4 Md€)</c:v>
                </c:pt>
                <c:pt idx="4">
                  <c:v>AGIRC (25,9 Md€)</c:v>
                </c:pt>
                <c:pt idx="5">
                  <c:v>ARRCO (54,8 Md€)</c:v>
                </c:pt>
                <c:pt idx="6">
                  <c:v>NSA base (8,5 Md€)</c:v>
                </c:pt>
                <c:pt idx="7">
                  <c:v>RSI (8 Md€)</c:v>
                </c:pt>
                <c:pt idx="8">
                  <c:v>CNAVPL (2,2 Md€)</c:v>
                </c:pt>
                <c:pt idx="9">
                  <c:v>Mines (1,8 Md€)</c:v>
                </c:pt>
                <c:pt idx="10">
                  <c:v>CNIEG (7,3 Md€)</c:v>
                </c:pt>
                <c:pt idx="11">
                  <c:v>RATP (1,1 Md€)</c:v>
                </c:pt>
                <c:pt idx="12">
                  <c:v>SNCF (5,3 Md€)</c:v>
                </c:pt>
                <c:pt idx="13">
                  <c:v>CNRACL (19,6 Md€)</c:v>
                </c:pt>
                <c:pt idx="14">
                  <c:v>Régime FPE  (51,6 Md€)</c:v>
                </c:pt>
                <c:pt idx="15">
                  <c:v>MSA salariés (6,4 Md€)</c:v>
                </c:pt>
                <c:pt idx="16">
                  <c:v>CNAV (118 Md€)</c:v>
                </c:pt>
              </c:strCache>
            </c:strRef>
          </c:cat>
          <c:val>
            <c:numRef>
              <c:f>'Fig 3.2'!$I$5:$I$21</c:f>
              <c:numCache>
                <c:formatCode>0%</c:formatCode>
                <c:ptCount val="17"/>
                <c:pt idx="0">
                  <c:v>0</c:v>
                </c:pt>
                <c:pt idx="1">
                  <c:v>0</c:v>
                </c:pt>
                <c:pt idx="2">
                  <c:v>0</c:v>
                </c:pt>
                <c:pt idx="3">
                  <c:v>0</c:v>
                </c:pt>
                <c:pt idx="4">
                  <c:v>0.05</c:v>
                </c:pt>
                <c:pt idx="5">
                  <c:v>0</c:v>
                </c:pt>
                <c:pt idx="6">
                  <c:v>0</c:v>
                </c:pt>
                <c:pt idx="7">
                  <c:v>0</c:v>
                </c:pt>
                <c:pt idx="8">
                  <c:v>0</c:v>
                </c:pt>
                <c:pt idx="9">
                  <c:v>0</c:v>
                </c:pt>
                <c:pt idx="10">
                  <c:v>0.36</c:v>
                </c:pt>
                <c:pt idx="11">
                  <c:v>0</c:v>
                </c:pt>
                <c:pt idx="12">
                  <c:v>0</c:v>
                </c:pt>
                <c:pt idx="13">
                  <c:v>0.03</c:v>
                </c:pt>
                <c:pt idx="14">
                  <c:v>0.01</c:v>
                </c:pt>
                <c:pt idx="15">
                  <c:v>0</c:v>
                </c:pt>
                <c:pt idx="16">
                  <c:v>0.02</c:v>
                </c:pt>
              </c:numCache>
            </c:numRef>
          </c:val>
        </c:ser>
        <c:ser>
          <c:idx val="7"/>
          <c:order val="7"/>
          <c:tx>
            <c:strRef>
              <c:f>'Fig 3.2'!$J$4</c:f>
              <c:strCache>
                <c:ptCount val="1"/>
                <c:pt idx="0">
                  <c:v>Produits de gestion, financiers</c:v>
                </c:pt>
              </c:strCache>
            </c:strRef>
          </c:tx>
          <c:spPr>
            <a:pattFill prst="wdUpDiag">
              <a:fgClr>
                <a:schemeClr val="tx1"/>
              </a:fgClr>
              <a:bgClr>
                <a:schemeClr val="bg1"/>
              </a:bgClr>
            </a:pattFill>
            <a:ln>
              <a:solidFill>
                <a:schemeClr val="tx1"/>
              </a:solidFill>
            </a:ln>
          </c:spPr>
          <c:invertIfNegative val="0"/>
          <c:dLbls>
            <c:dLbl>
              <c:idx val="1"/>
              <c:showLegendKey val="0"/>
              <c:showVal val="1"/>
              <c:showCatName val="0"/>
              <c:showSerName val="0"/>
              <c:showPercent val="0"/>
              <c:showBubbleSize val="0"/>
            </c:dLbl>
            <c:dLbl>
              <c:idx val="2"/>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3.2'!$B$64:$B$80</c:f>
              <c:strCache>
                <c:ptCount val="17"/>
                <c:pt idx="0">
                  <c:v>NSA comp (0,7 Md€)</c:v>
                </c:pt>
                <c:pt idx="1">
                  <c:v>RSI comp (4,5 Md€)</c:v>
                </c:pt>
                <c:pt idx="2">
                  <c:v>CNAVPL comp. (4,7 Md€)</c:v>
                </c:pt>
                <c:pt idx="3">
                  <c:v>IRCANTEC (3,4 Md€)</c:v>
                </c:pt>
                <c:pt idx="4">
                  <c:v>AGIRC (25,9 Md€)</c:v>
                </c:pt>
                <c:pt idx="5">
                  <c:v>ARRCO (54,8 Md€)</c:v>
                </c:pt>
                <c:pt idx="6">
                  <c:v>NSA base (8,5 Md€)</c:v>
                </c:pt>
                <c:pt idx="7">
                  <c:v>RSI (8 Md€)</c:v>
                </c:pt>
                <c:pt idx="8">
                  <c:v>CNAVPL (2,2 Md€)</c:v>
                </c:pt>
                <c:pt idx="9">
                  <c:v>Mines (1,8 Md€)</c:v>
                </c:pt>
                <c:pt idx="10">
                  <c:v>CNIEG (7,3 Md€)</c:v>
                </c:pt>
                <c:pt idx="11">
                  <c:v>RATP (1,1 Md€)</c:v>
                </c:pt>
                <c:pt idx="12">
                  <c:v>SNCF (5,3 Md€)</c:v>
                </c:pt>
                <c:pt idx="13">
                  <c:v>CNRACL (19,6 Md€)</c:v>
                </c:pt>
                <c:pt idx="14">
                  <c:v>Régime FPE  (51,6 Md€)</c:v>
                </c:pt>
                <c:pt idx="15">
                  <c:v>MSA salariés (6,4 Md€)</c:v>
                </c:pt>
                <c:pt idx="16">
                  <c:v>CNAV (118 Md€)</c:v>
                </c:pt>
              </c:strCache>
            </c:strRef>
          </c:cat>
          <c:val>
            <c:numRef>
              <c:f>'Fig 3.2'!$J$5:$J$21</c:f>
              <c:numCache>
                <c:formatCode>0%</c:formatCode>
                <c:ptCount val="17"/>
                <c:pt idx="0">
                  <c:v>0.08</c:v>
                </c:pt>
                <c:pt idx="1">
                  <c:v>0.46</c:v>
                </c:pt>
                <c:pt idx="2">
                  <c:v>0.3</c:v>
                </c:pt>
                <c:pt idx="3">
                  <c:v>7.0000000000000007E-2</c:v>
                </c:pt>
                <c:pt idx="4">
                  <c:v>0.05</c:v>
                </c:pt>
                <c:pt idx="5">
                  <c:v>0.08</c:v>
                </c:pt>
                <c:pt idx="6">
                  <c:v>0.02</c:v>
                </c:pt>
                <c:pt idx="7">
                  <c:v>0.02</c:v>
                </c:pt>
                <c:pt idx="8">
                  <c:v>0.02</c:v>
                </c:pt>
                <c:pt idx="9">
                  <c:v>0.05</c:v>
                </c:pt>
                <c:pt idx="10">
                  <c:v>0</c:v>
                </c:pt>
                <c:pt idx="11">
                  <c:v>0.01</c:v>
                </c:pt>
                <c:pt idx="12">
                  <c:v>0.01</c:v>
                </c:pt>
                <c:pt idx="13">
                  <c:v>0</c:v>
                </c:pt>
                <c:pt idx="14">
                  <c:v>0</c:v>
                </c:pt>
                <c:pt idx="15">
                  <c:v>0.02</c:v>
                </c:pt>
                <c:pt idx="16">
                  <c:v>0</c:v>
                </c:pt>
              </c:numCache>
            </c:numRef>
          </c:val>
        </c:ser>
        <c:ser>
          <c:idx val="8"/>
          <c:order val="8"/>
          <c:tx>
            <c:strRef>
              <c:f>'Fig 3.2'!$K$4</c:f>
              <c:strCache>
                <c:ptCount val="1"/>
                <c:pt idx="0">
                  <c:v>Besoin de financement</c:v>
                </c:pt>
              </c:strCache>
            </c:strRef>
          </c:tx>
          <c:spPr>
            <a:solidFill>
              <a:schemeClr val="tx1"/>
            </a:solidFill>
            <a:ln>
              <a:solidFill>
                <a:schemeClr val="tx1"/>
              </a:solidFill>
            </a:ln>
          </c:spPr>
          <c:invertIfNegative val="0"/>
          <c:cat>
            <c:strRef>
              <c:f>'Fig 3.2'!$B$64:$B$80</c:f>
              <c:strCache>
                <c:ptCount val="17"/>
                <c:pt idx="0">
                  <c:v>NSA comp (0,7 Md€)</c:v>
                </c:pt>
                <c:pt idx="1">
                  <c:v>RSI comp (4,5 Md€)</c:v>
                </c:pt>
                <c:pt idx="2">
                  <c:v>CNAVPL comp. (4,7 Md€)</c:v>
                </c:pt>
                <c:pt idx="3">
                  <c:v>IRCANTEC (3,4 Md€)</c:v>
                </c:pt>
                <c:pt idx="4">
                  <c:v>AGIRC (25,9 Md€)</c:v>
                </c:pt>
                <c:pt idx="5">
                  <c:v>ARRCO (54,8 Md€)</c:v>
                </c:pt>
                <c:pt idx="6">
                  <c:v>NSA base (8,5 Md€)</c:v>
                </c:pt>
                <c:pt idx="7">
                  <c:v>RSI (8 Md€)</c:v>
                </c:pt>
                <c:pt idx="8">
                  <c:v>CNAVPL (2,2 Md€)</c:v>
                </c:pt>
                <c:pt idx="9">
                  <c:v>Mines (1,8 Md€)</c:v>
                </c:pt>
                <c:pt idx="10">
                  <c:v>CNIEG (7,3 Md€)</c:v>
                </c:pt>
                <c:pt idx="11">
                  <c:v>RATP (1,1 Md€)</c:v>
                </c:pt>
                <c:pt idx="12">
                  <c:v>SNCF (5,3 Md€)</c:v>
                </c:pt>
                <c:pt idx="13">
                  <c:v>CNRACL (19,6 Md€)</c:v>
                </c:pt>
                <c:pt idx="14">
                  <c:v>Régime FPE  (51,6 Md€)</c:v>
                </c:pt>
                <c:pt idx="15">
                  <c:v>MSA salariés (6,4 Md€)</c:v>
                </c:pt>
                <c:pt idx="16">
                  <c:v>CNAV (118 Md€)</c:v>
                </c:pt>
              </c:strCache>
            </c:strRef>
          </c:cat>
          <c:val>
            <c:numRef>
              <c:f>'Fig 3.2'!$K$5:$K$21</c:f>
              <c:numCache>
                <c:formatCode>0%</c:formatCode>
                <c:ptCount val="17"/>
                <c:pt idx="0">
                  <c:v>0</c:v>
                </c:pt>
                <c:pt idx="1">
                  <c:v>0</c:v>
                </c:pt>
                <c:pt idx="2">
                  <c:v>0</c:v>
                </c:pt>
                <c:pt idx="3">
                  <c:v>0</c:v>
                </c:pt>
                <c:pt idx="4">
                  <c:v>7.0000000000000007E-2</c:v>
                </c:pt>
                <c:pt idx="5">
                  <c:v>0.02</c:v>
                </c:pt>
                <c:pt idx="6">
                  <c:v>0.03</c:v>
                </c:pt>
                <c:pt idx="7">
                  <c:v>0</c:v>
                </c:pt>
                <c:pt idx="8">
                  <c:v>0</c:v>
                </c:pt>
                <c:pt idx="9">
                  <c:v>0.01</c:v>
                </c:pt>
                <c:pt idx="10">
                  <c:v>0</c:v>
                </c:pt>
                <c:pt idx="11">
                  <c:v>0</c:v>
                </c:pt>
                <c:pt idx="12">
                  <c:v>0</c:v>
                </c:pt>
                <c:pt idx="13">
                  <c:v>0</c:v>
                </c:pt>
                <c:pt idx="14">
                  <c:v>0</c:v>
                </c:pt>
                <c:pt idx="15">
                  <c:v>0</c:v>
                </c:pt>
                <c:pt idx="16">
                  <c:v>0.01</c:v>
                </c:pt>
              </c:numCache>
            </c:numRef>
          </c:val>
        </c:ser>
        <c:dLbls>
          <c:showLegendKey val="0"/>
          <c:showVal val="0"/>
          <c:showCatName val="0"/>
          <c:showSerName val="0"/>
          <c:showPercent val="0"/>
          <c:showBubbleSize val="0"/>
        </c:dLbls>
        <c:gapWidth val="150"/>
        <c:overlap val="100"/>
        <c:axId val="101006336"/>
        <c:axId val="101024512"/>
      </c:barChart>
      <c:catAx>
        <c:axId val="101006336"/>
        <c:scaling>
          <c:orientation val="minMax"/>
        </c:scaling>
        <c:delete val="0"/>
        <c:axPos val="l"/>
        <c:majorTickMark val="out"/>
        <c:minorTickMark val="none"/>
        <c:tickLblPos val="nextTo"/>
        <c:txPr>
          <a:bodyPr/>
          <a:lstStyle/>
          <a:p>
            <a:pPr>
              <a:defRPr sz="800"/>
            </a:pPr>
            <a:endParaRPr lang="fr-FR"/>
          </a:p>
        </c:txPr>
        <c:crossAx val="101024512"/>
        <c:crosses val="autoZero"/>
        <c:auto val="1"/>
        <c:lblAlgn val="ctr"/>
        <c:lblOffset val="100"/>
        <c:noMultiLvlLbl val="0"/>
      </c:catAx>
      <c:valAx>
        <c:axId val="101024512"/>
        <c:scaling>
          <c:orientation val="minMax"/>
          <c:max val="1"/>
          <c:min val="0"/>
        </c:scaling>
        <c:delete val="0"/>
        <c:axPos val="b"/>
        <c:majorGridlines/>
        <c:numFmt formatCode="0%" sourceLinked="1"/>
        <c:majorTickMark val="out"/>
        <c:minorTickMark val="none"/>
        <c:tickLblPos val="nextTo"/>
        <c:crossAx val="101006336"/>
        <c:crosses val="autoZero"/>
        <c:crossBetween val="between"/>
      </c:valAx>
    </c:plotArea>
    <c:legend>
      <c:legendPos val="b"/>
      <c:layout>
        <c:manualLayout>
          <c:xMode val="edge"/>
          <c:yMode val="edge"/>
          <c:x val="4.6656245773427155E-2"/>
          <c:y val="0.89096947311735131"/>
          <c:w val="0.93403413271655877"/>
          <c:h val="9.8935916566979504E-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99292479744379"/>
          <c:y val="3.0754761904761906E-2"/>
          <c:w val="0.76431675137597765"/>
          <c:h val="0.66532666666666662"/>
        </c:manualLayout>
      </c:layout>
      <c:lineChart>
        <c:grouping val="standard"/>
        <c:varyColors val="0"/>
        <c:ser>
          <c:idx val="0"/>
          <c:order val="0"/>
          <c:tx>
            <c:strRef>
              <c:f>'Fig 3.16'!$C$5</c:f>
              <c:strCache>
                <c:ptCount val="1"/>
                <c:pt idx="0">
                  <c:v>54 ans</c:v>
                </c:pt>
              </c:strCache>
            </c:strRef>
          </c:tx>
          <c:spPr>
            <a:ln w="19050">
              <a:solidFill>
                <a:schemeClr val="tx1"/>
              </a:solidFill>
            </a:ln>
          </c:spPr>
          <c:marker>
            <c:symbol val="plus"/>
            <c:size val="5"/>
            <c:spPr>
              <a:noFill/>
              <a:ln>
                <a:solidFill>
                  <a:schemeClr val="tx1"/>
                </a:solidFill>
              </a:ln>
            </c:spPr>
          </c:marker>
          <c:cat>
            <c:numRef>
              <c:f>'Fig 3.16'!$D$4:$V$4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3.16'!$D$5:$V$5</c:f>
              <c:numCache>
                <c:formatCode>0.0%</c:formatCode>
                <c:ptCount val="19"/>
                <c:pt idx="0">
                  <c:v>2.3E-2</c:v>
                </c:pt>
                <c:pt idx="1">
                  <c:v>2.4E-2</c:v>
                </c:pt>
                <c:pt idx="2">
                  <c:v>2.1000000000000001E-2</c:v>
                </c:pt>
                <c:pt idx="3">
                  <c:v>0.02</c:v>
                </c:pt>
                <c:pt idx="4">
                  <c:v>2.1999999999999999E-2</c:v>
                </c:pt>
                <c:pt idx="5">
                  <c:v>2.1999999999999999E-2</c:v>
                </c:pt>
                <c:pt idx="6">
                  <c:v>2.4E-2</c:v>
                </c:pt>
                <c:pt idx="7">
                  <c:v>2.5000000000000001E-2</c:v>
                </c:pt>
                <c:pt idx="8">
                  <c:v>2.4E-2</c:v>
                </c:pt>
                <c:pt idx="9">
                  <c:v>2.3E-2</c:v>
                </c:pt>
                <c:pt idx="10">
                  <c:v>2.1999999999999999E-2</c:v>
                </c:pt>
                <c:pt idx="11">
                  <c:v>2.1000000000000001E-2</c:v>
                </c:pt>
                <c:pt idx="12">
                  <c:v>3.7999999999999999E-2</c:v>
                </c:pt>
                <c:pt idx="13">
                  <c:v>3.5999999999999997E-2</c:v>
                </c:pt>
                <c:pt idx="14">
                  <c:v>3.5999999999999997E-2</c:v>
                </c:pt>
                <c:pt idx="15">
                  <c:v>2.9000000000000001E-2</c:v>
                </c:pt>
                <c:pt idx="16">
                  <c:v>4.4999999999999998E-2</c:v>
                </c:pt>
                <c:pt idx="17">
                  <c:v>2.5999999999999999E-2</c:v>
                </c:pt>
                <c:pt idx="18">
                  <c:v>2.4E-2</c:v>
                </c:pt>
              </c:numCache>
            </c:numRef>
          </c:val>
          <c:smooth val="0"/>
        </c:ser>
        <c:ser>
          <c:idx val="1"/>
          <c:order val="1"/>
          <c:tx>
            <c:strRef>
              <c:f>'Fig 3.16'!$C$6</c:f>
              <c:strCache>
                <c:ptCount val="1"/>
                <c:pt idx="0">
                  <c:v>55 ans</c:v>
                </c:pt>
              </c:strCache>
            </c:strRef>
          </c:tx>
          <c:spPr>
            <a:ln w="15875">
              <a:solidFill>
                <a:schemeClr val="tx1"/>
              </a:solidFill>
              <a:prstDash val="solid"/>
            </a:ln>
          </c:spPr>
          <c:marker>
            <c:symbol val="diamond"/>
            <c:size val="4"/>
            <c:spPr>
              <a:solidFill>
                <a:schemeClr val="bg1"/>
              </a:solidFill>
              <a:ln>
                <a:solidFill>
                  <a:schemeClr val="tx1"/>
                </a:solidFill>
              </a:ln>
            </c:spPr>
          </c:marker>
          <c:cat>
            <c:numRef>
              <c:f>'Fig 3.16'!$D$4:$V$4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3.16'!$D$6:$V$6</c:f>
              <c:numCache>
                <c:formatCode>0.0%</c:formatCode>
                <c:ptCount val="19"/>
                <c:pt idx="0">
                  <c:v>4.9000000000000002E-2</c:v>
                </c:pt>
                <c:pt idx="1">
                  <c:v>5.2999999999999999E-2</c:v>
                </c:pt>
                <c:pt idx="2">
                  <c:v>5.0999999999999997E-2</c:v>
                </c:pt>
                <c:pt idx="3">
                  <c:v>4.4999999999999998E-2</c:v>
                </c:pt>
                <c:pt idx="4">
                  <c:v>4.9000000000000002E-2</c:v>
                </c:pt>
                <c:pt idx="5">
                  <c:v>0.05</c:v>
                </c:pt>
                <c:pt idx="6">
                  <c:v>5.7000000000000002E-2</c:v>
                </c:pt>
                <c:pt idx="7">
                  <c:v>5.1999999999999998E-2</c:v>
                </c:pt>
                <c:pt idx="8">
                  <c:v>5.0999999999999997E-2</c:v>
                </c:pt>
                <c:pt idx="9">
                  <c:v>4.8000000000000001E-2</c:v>
                </c:pt>
                <c:pt idx="10">
                  <c:v>4.5999999999999999E-2</c:v>
                </c:pt>
                <c:pt idx="11">
                  <c:v>4.8000000000000001E-2</c:v>
                </c:pt>
                <c:pt idx="12">
                  <c:v>4.2999999999999997E-2</c:v>
                </c:pt>
                <c:pt idx="13">
                  <c:v>4.3999999999999997E-2</c:v>
                </c:pt>
                <c:pt idx="14">
                  <c:v>0.05</c:v>
                </c:pt>
                <c:pt idx="15">
                  <c:v>3.6999999999999998E-2</c:v>
                </c:pt>
                <c:pt idx="16">
                  <c:v>3.1E-2</c:v>
                </c:pt>
                <c:pt idx="17">
                  <c:v>3.1E-2</c:v>
                </c:pt>
              </c:numCache>
            </c:numRef>
          </c:val>
          <c:smooth val="0"/>
        </c:ser>
        <c:ser>
          <c:idx val="2"/>
          <c:order val="2"/>
          <c:tx>
            <c:strRef>
              <c:f>'Fig 3.16'!$C$7</c:f>
              <c:strCache>
                <c:ptCount val="1"/>
                <c:pt idx="0">
                  <c:v>56 ans</c:v>
                </c:pt>
              </c:strCache>
            </c:strRef>
          </c:tx>
          <c:spPr>
            <a:ln w="38100">
              <a:solidFill>
                <a:schemeClr val="tx1"/>
              </a:solidFill>
              <a:prstDash val="solid"/>
            </a:ln>
          </c:spPr>
          <c:marker>
            <c:symbol val="none"/>
          </c:marker>
          <c:cat>
            <c:numRef>
              <c:f>'Fig 3.16'!$D$4:$V$4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3.16'!$D$7:$V$7</c:f>
              <c:numCache>
                <c:formatCode>0.0%</c:formatCode>
                <c:ptCount val="19"/>
                <c:pt idx="0">
                  <c:v>6.4000000000000001E-2</c:v>
                </c:pt>
                <c:pt idx="1">
                  <c:v>6.5000000000000002E-2</c:v>
                </c:pt>
                <c:pt idx="2">
                  <c:v>6.6000000000000003E-2</c:v>
                </c:pt>
                <c:pt idx="3">
                  <c:v>5.8999999999999997E-2</c:v>
                </c:pt>
                <c:pt idx="4">
                  <c:v>6.5000000000000002E-2</c:v>
                </c:pt>
                <c:pt idx="5">
                  <c:v>6.7000000000000004E-2</c:v>
                </c:pt>
                <c:pt idx="6">
                  <c:v>7.0000000000000007E-2</c:v>
                </c:pt>
                <c:pt idx="7">
                  <c:v>7.1999999999999995E-2</c:v>
                </c:pt>
                <c:pt idx="8">
                  <c:v>7.1999999999999995E-2</c:v>
                </c:pt>
                <c:pt idx="9">
                  <c:v>7.0999999999999994E-2</c:v>
                </c:pt>
                <c:pt idx="10">
                  <c:v>6.8000000000000005E-2</c:v>
                </c:pt>
                <c:pt idx="11">
                  <c:v>5.5E-2</c:v>
                </c:pt>
                <c:pt idx="12">
                  <c:v>5.1999999999999998E-2</c:v>
                </c:pt>
                <c:pt idx="13">
                  <c:v>6.7000000000000004E-2</c:v>
                </c:pt>
                <c:pt idx="14">
                  <c:v>5.5E-2</c:v>
                </c:pt>
                <c:pt idx="15">
                  <c:v>5.2999999999999999E-2</c:v>
                </c:pt>
                <c:pt idx="16">
                  <c:v>3.9E-2</c:v>
                </c:pt>
              </c:numCache>
            </c:numRef>
          </c:val>
          <c:smooth val="0"/>
        </c:ser>
        <c:ser>
          <c:idx val="3"/>
          <c:order val="3"/>
          <c:tx>
            <c:strRef>
              <c:f>'Fig 3.16'!$C$8</c:f>
              <c:strCache>
                <c:ptCount val="1"/>
                <c:pt idx="0">
                  <c:v>57 ans</c:v>
                </c:pt>
              </c:strCache>
            </c:strRef>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Ref>
              <c:f>'Fig 3.16'!$D$4:$V$4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3.16'!$D$8:$V$8</c:f>
              <c:numCache>
                <c:formatCode>0.0%</c:formatCode>
                <c:ptCount val="19"/>
                <c:pt idx="0">
                  <c:v>7.2999999999999995E-2</c:v>
                </c:pt>
                <c:pt idx="1">
                  <c:v>7.3999999999999996E-2</c:v>
                </c:pt>
                <c:pt idx="2">
                  <c:v>7.2999999999999995E-2</c:v>
                </c:pt>
                <c:pt idx="3">
                  <c:v>6.6000000000000003E-2</c:v>
                </c:pt>
                <c:pt idx="4">
                  <c:v>7.3999999999999996E-2</c:v>
                </c:pt>
                <c:pt idx="5">
                  <c:v>8.2000000000000003E-2</c:v>
                </c:pt>
                <c:pt idx="6">
                  <c:v>8.8999999999999996E-2</c:v>
                </c:pt>
                <c:pt idx="7">
                  <c:v>9.4E-2</c:v>
                </c:pt>
                <c:pt idx="8">
                  <c:v>9.6000000000000002E-2</c:v>
                </c:pt>
                <c:pt idx="9">
                  <c:v>0.10199999999999999</c:v>
                </c:pt>
                <c:pt idx="10">
                  <c:v>8.4000000000000005E-2</c:v>
                </c:pt>
                <c:pt idx="11">
                  <c:v>7.4999999999999997E-2</c:v>
                </c:pt>
                <c:pt idx="12">
                  <c:v>7.3999999999999996E-2</c:v>
                </c:pt>
                <c:pt idx="13">
                  <c:v>6.8000000000000005E-2</c:v>
                </c:pt>
                <c:pt idx="14">
                  <c:v>6.4000000000000001E-2</c:v>
                </c:pt>
                <c:pt idx="15">
                  <c:v>0.06</c:v>
                </c:pt>
              </c:numCache>
            </c:numRef>
          </c:val>
          <c:smooth val="0"/>
        </c:ser>
        <c:ser>
          <c:idx val="4"/>
          <c:order val="4"/>
          <c:tx>
            <c:strRef>
              <c:f>'Fig 3.16'!$C$9</c:f>
              <c:strCache>
                <c:ptCount val="1"/>
                <c:pt idx="0">
                  <c:v>58 ans</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3.16'!$D$4:$V$4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3.16'!$D$9:$V$9</c:f>
              <c:numCache>
                <c:formatCode>0.0%</c:formatCode>
                <c:ptCount val="19"/>
                <c:pt idx="0">
                  <c:v>7.9000000000000001E-2</c:v>
                </c:pt>
                <c:pt idx="1">
                  <c:v>8.1000000000000003E-2</c:v>
                </c:pt>
                <c:pt idx="2">
                  <c:v>0.08</c:v>
                </c:pt>
                <c:pt idx="3">
                  <c:v>7.1999999999999995E-2</c:v>
                </c:pt>
                <c:pt idx="4">
                  <c:v>0.09</c:v>
                </c:pt>
                <c:pt idx="5">
                  <c:v>9.9000000000000005E-2</c:v>
                </c:pt>
                <c:pt idx="6">
                  <c:v>0.109</c:v>
                </c:pt>
                <c:pt idx="7">
                  <c:v>0.11700000000000001</c:v>
                </c:pt>
                <c:pt idx="8">
                  <c:v>0.12</c:v>
                </c:pt>
                <c:pt idx="9">
                  <c:v>0.111</c:v>
                </c:pt>
                <c:pt idx="10">
                  <c:v>9.9000000000000005E-2</c:v>
                </c:pt>
                <c:pt idx="11">
                  <c:v>7.9000000000000001E-2</c:v>
                </c:pt>
                <c:pt idx="12">
                  <c:v>7.5999999999999998E-2</c:v>
                </c:pt>
                <c:pt idx="13">
                  <c:v>7.6999999999999999E-2</c:v>
                </c:pt>
                <c:pt idx="14">
                  <c:v>7.0000000000000007E-2</c:v>
                </c:pt>
              </c:numCache>
            </c:numRef>
          </c:val>
          <c:smooth val="0"/>
        </c:ser>
        <c:ser>
          <c:idx val="5"/>
          <c:order val="5"/>
          <c:tx>
            <c:strRef>
              <c:f>'Fig 3.16'!$C$10</c:f>
              <c:strCache>
                <c:ptCount val="1"/>
                <c:pt idx="0">
                  <c:v>59 ans</c:v>
                </c:pt>
              </c:strCache>
            </c:strRef>
          </c:tx>
          <c:spPr>
            <a:ln w="38100">
              <a:solidFill>
                <a:schemeClr val="bg1">
                  <a:lumMod val="65000"/>
                </a:schemeClr>
              </a:solidFill>
            </a:ln>
          </c:spPr>
          <c:marker>
            <c:symbol val="none"/>
          </c:marker>
          <c:cat>
            <c:numRef>
              <c:f>'Fig 3.16'!$D$4:$V$4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3.16'!$D$10:$V$10</c:f>
              <c:numCache>
                <c:formatCode>0.0%</c:formatCode>
                <c:ptCount val="19"/>
                <c:pt idx="0">
                  <c:v>8.4000000000000005E-2</c:v>
                </c:pt>
                <c:pt idx="1">
                  <c:v>8.5999999999999993E-2</c:v>
                </c:pt>
                <c:pt idx="2">
                  <c:v>8.5999999999999993E-2</c:v>
                </c:pt>
                <c:pt idx="3">
                  <c:v>9.0999999999999998E-2</c:v>
                </c:pt>
                <c:pt idx="4">
                  <c:v>0.107</c:v>
                </c:pt>
                <c:pt idx="5">
                  <c:v>0.12</c:v>
                </c:pt>
                <c:pt idx="6">
                  <c:v>0.13100000000000001</c:v>
                </c:pt>
                <c:pt idx="7">
                  <c:v>0.14199999999999999</c:v>
                </c:pt>
                <c:pt idx="8">
                  <c:v>0.13400000000000001</c:v>
                </c:pt>
                <c:pt idx="9">
                  <c:v>0.127</c:v>
                </c:pt>
                <c:pt idx="10">
                  <c:v>0.11600000000000001</c:v>
                </c:pt>
                <c:pt idx="11">
                  <c:v>9.1999999999999998E-2</c:v>
                </c:pt>
                <c:pt idx="12">
                  <c:v>8.6999999999999994E-2</c:v>
                </c:pt>
                <c:pt idx="13">
                  <c:v>8.6999999999999994E-2</c:v>
                </c:pt>
              </c:numCache>
            </c:numRef>
          </c:val>
          <c:smooth val="0"/>
        </c:ser>
        <c:dLbls>
          <c:showLegendKey val="0"/>
          <c:showVal val="0"/>
          <c:showCatName val="0"/>
          <c:showSerName val="0"/>
          <c:showPercent val="0"/>
          <c:showBubbleSize val="0"/>
        </c:dLbls>
        <c:marker val="1"/>
        <c:smooth val="0"/>
        <c:axId val="117064448"/>
        <c:axId val="117066368"/>
      </c:lineChart>
      <c:catAx>
        <c:axId val="117064448"/>
        <c:scaling>
          <c:orientation val="minMax"/>
        </c:scaling>
        <c:delete val="0"/>
        <c:axPos val="b"/>
        <c:title>
          <c:tx>
            <c:rich>
              <a:bodyPr/>
              <a:lstStyle/>
              <a:p>
                <a:pPr>
                  <a:defRPr/>
                </a:pPr>
                <a:r>
                  <a:rPr lang="en-US"/>
                  <a:t>génération</a:t>
                </a:r>
              </a:p>
            </c:rich>
          </c:tx>
          <c:layout>
            <c:manualLayout>
              <c:xMode val="edge"/>
              <c:yMode val="edge"/>
              <c:x val="0.75602875727490582"/>
              <c:y val="0.77765185185185182"/>
            </c:manualLayout>
          </c:layout>
          <c:overlay val="0"/>
        </c:title>
        <c:numFmt formatCode="General" sourceLinked="1"/>
        <c:majorTickMark val="out"/>
        <c:minorTickMark val="none"/>
        <c:tickLblPos val="nextTo"/>
        <c:txPr>
          <a:bodyPr/>
          <a:lstStyle/>
          <a:p>
            <a:pPr>
              <a:defRPr sz="800"/>
            </a:pPr>
            <a:endParaRPr lang="fr-FR"/>
          </a:p>
        </c:txPr>
        <c:crossAx val="117066368"/>
        <c:crosses val="autoZero"/>
        <c:auto val="1"/>
        <c:lblAlgn val="ctr"/>
        <c:lblOffset val="100"/>
        <c:tickLblSkip val="2"/>
        <c:noMultiLvlLbl val="0"/>
      </c:catAx>
      <c:valAx>
        <c:axId val="117066368"/>
        <c:scaling>
          <c:orientation val="minMax"/>
          <c:max val="0.35000000000000003"/>
          <c:min val="0"/>
        </c:scaling>
        <c:delete val="0"/>
        <c:axPos val="l"/>
        <c:majorGridlines/>
        <c:title>
          <c:tx>
            <c:rich>
              <a:bodyPr rot="-5400000" vert="horz"/>
              <a:lstStyle/>
              <a:p>
                <a:pPr>
                  <a:defRPr/>
                </a:pPr>
                <a:r>
                  <a:rPr lang="en-US"/>
                  <a:t>Taux de retraitées</a:t>
                </a:r>
              </a:p>
            </c:rich>
          </c:tx>
          <c:layout>
            <c:manualLayout>
              <c:xMode val="edge"/>
              <c:yMode val="edge"/>
              <c:x val="8.658008658008658E-3"/>
              <c:y val="0.17669296296296297"/>
            </c:manualLayout>
          </c:layout>
          <c:overlay val="0"/>
        </c:title>
        <c:numFmt formatCode="0%" sourceLinked="0"/>
        <c:majorTickMark val="out"/>
        <c:minorTickMark val="none"/>
        <c:tickLblPos val="nextTo"/>
        <c:crossAx val="117064448"/>
        <c:crosses val="autoZero"/>
        <c:crossBetween val="between"/>
        <c:majorUnit val="5.000000000000001E-2"/>
      </c:valAx>
    </c:plotArea>
    <c:legend>
      <c:legendPos val="b"/>
      <c:layout>
        <c:manualLayout>
          <c:xMode val="edge"/>
          <c:yMode val="edge"/>
          <c:x val="2.6755852842809364E-2"/>
          <c:y val="0.85418518518518516"/>
          <c:w val="0.94415716430095065"/>
          <c:h val="0.13170370370370371"/>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99292479744379"/>
          <c:y val="3.0754761904761906E-2"/>
          <c:w val="0.76431675137597765"/>
          <c:h val="0.66532666666666662"/>
        </c:manualLayout>
      </c:layout>
      <c:lineChart>
        <c:grouping val="standard"/>
        <c:varyColors val="0"/>
        <c:ser>
          <c:idx val="0"/>
          <c:order val="0"/>
          <c:tx>
            <c:strRef>
              <c:f>'Fig 3.16'!$C$11</c:f>
              <c:strCache>
                <c:ptCount val="1"/>
                <c:pt idx="0">
                  <c:v>54 ans</c:v>
                </c:pt>
              </c:strCache>
            </c:strRef>
          </c:tx>
          <c:spPr>
            <a:ln w="19050">
              <a:solidFill>
                <a:schemeClr val="tx1"/>
              </a:solidFill>
            </a:ln>
          </c:spPr>
          <c:marker>
            <c:symbol val="plus"/>
            <c:size val="5"/>
            <c:spPr>
              <a:noFill/>
              <a:ln>
                <a:solidFill>
                  <a:schemeClr val="tx1"/>
                </a:solidFill>
              </a:ln>
            </c:spPr>
          </c:marker>
          <c:cat>
            <c:numRef>
              <c:f>'Fig 3.16'!$D$4:$V$4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3.16'!$D$11:$V$11</c:f>
              <c:numCache>
                <c:formatCode>0.0%</c:formatCode>
                <c:ptCount val="19"/>
                <c:pt idx="0">
                  <c:v>3.4000000000000002E-2</c:v>
                </c:pt>
                <c:pt idx="1">
                  <c:v>3.4000000000000002E-2</c:v>
                </c:pt>
                <c:pt idx="2">
                  <c:v>3.5000000000000003E-2</c:v>
                </c:pt>
                <c:pt idx="3">
                  <c:v>3.5000000000000003E-2</c:v>
                </c:pt>
                <c:pt idx="4">
                  <c:v>4.4999999999999998E-2</c:v>
                </c:pt>
                <c:pt idx="5">
                  <c:v>4.5999999999999999E-2</c:v>
                </c:pt>
                <c:pt idx="6">
                  <c:v>4.5999999999999999E-2</c:v>
                </c:pt>
                <c:pt idx="7">
                  <c:v>4.3999999999999997E-2</c:v>
                </c:pt>
                <c:pt idx="8">
                  <c:v>3.5000000000000003E-2</c:v>
                </c:pt>
                <c:pt idx="9">
                  <c:v>3.4000000000000002E-2</c:v>
                </c:pt>
                <c:pt idx="10">
                  <c:v>3.3000000000000002E-2</c:v>
                </c:pt>
                <c:pt idx="11">
                  <c:v>3.3000000000000002E-2</c:v>
                </c:pt>
                <c:pt idx="12">
                  <c:v>4.8000000000000001E-2</c:v>
                </c:pt>
                <c:pt idx="13">
                  <c:v>4.7E-2</c:v>
                </c:pt>
                <c:pt idx="14">
                  <c:v>4.4999999999999998E-2</c:v>
                </c:pt>
                <c:pt idx="15">
                  <c:v>2.8000000000000001E-2</c:v>
                </c:pt>
                <c:pt idx="16">
                  <c:v>4.5999999999999999E-2</c:v>
                </c:pt>
                <c:pt idx="17">
                  <c:v>2.5999999999999999E-2</c:v>
                </c:pt>
                <c:pt idx="18">
                  <c:v>2.5999999999999999E-2</c:v>
                </c:pt>
              </c:numCache>
            </c:numRef>
          </c:val>
          <c:smooth val="0"/>
        </c:ser>
        <c:ser>
          <c:idx val="1"/>
          <c:order val="1"/>
          <c:tx>
            <c:strRef>
              <c:f>'Fig 3.16'!$C$12</c:f>
              <c:strCache>
                <c:ptCount val="1"/>
                <c:pt idx="0">
                  <c:v>55 ans</c:v>
                </c:pt>
              </c:strCache>
            </c:strRef>
          </c:tx>
          <c:spPr>
            <a:ln w="15875">
              <a:solidFill>
                <a:schemeClr val="tx1"/>
              </a:solidFill>
              <a:prstDash val="solid"/>
            </a:ln>
          </c:spPr>
          <c:marker>
            <c:symbol val="diamond"/>
            <c:size val="4"/>
            <c:spPr>
              <a:solidFill>
                <a:schemeClr val="bg1"/>
              </a:solidFill>
              <a:ln>
                <a:solidFill>
                  <a:schemeClr val="tx1"/>
                </a:solidFill>
              </a:ln>
            </c:spPr>
          </c:marker>
          <c:cat>
            <c:numRef>
              <c:f>'Fig 3.16'!$D$4:$V$4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3.16'!$D$12:$V$12</c:f>
              <c:numCache>
                <c:formatCode>0.0%</c:formatCode>
                <c:ptCount val="19"/>
                <c:pt idx="0">
                  <c:v>0.09</c:v>
                </c:pt>
                <c:pt idx="1">
                  <c:v>9.2999999999999999E-2</c:v>
                </c:pt>
                <c:pt idx="2">
                  <c:v>0.09</c:v>
                </c:pt>
                <c:pt idx="3">
                  <c:v>8.7999999999999995E-2</c:v>
                </c:pt>
                <c:pt idx="4">
                  <c:v>8.6999999999999994E-2</c:v>
                </c:pt>
                <c:pt idx="5">
                  <c:v>8.8999999999999996E-2</c:v>
                </c:pt>
                <c:pt idx="6">
                  <c:v>8.4000000000000005E-2</c:v>
                </c:pt>
                <c:pt idx="7">
                  <c:v>8.1000000000000003E-2</c:v>
                </c:pt>
                <c:pt idx="8">
                  <c:v>7.6999999999999999E-2</c:v>
                </c:pt>
                <c:pt idx="9">
                  <c:v>7.4999999999999997E-2</c:v>
                </c:pt>
                <c:pt idx="10">
                  <c:v>7.4999999999999997E-2</c:v>
                </c:pt>
                <c:pt idx="11">
                  <c:v>6.9000000000000006E-2</c:v>
                </c:pt>
                <c:pt idx="12">
                  <c:v>6.2E-2</c:v>
                </c:pt>
                <c:pt idx="13">
                  <c:v>5.8999999999999997E-2</c:v>
                </c:pt>
                <c:pt idx="14">
                  <c:v>5.7000000000000002E-2</c:v>
                </c:pt>
                <c:pt idx="15">
                  <c:v>4.1000000000000002E-2</c:v>
                </c:pt>
                <c:pt idx="16">
                  <c:v>4.5999999999999999E-2</c:v>
                </c:pt>
                <c:pt idx="17">
                  <c:v>4.3999999999999997E-2</c:v>
                </c:pt>
              </c:numCache>
            </c:numRef>
          </c:val>
          <c:smooth val="0"/>
        </c:ser>
        <c:ser>
          <c:idx val="2"/>
          <c:order val="2"/>
          <c:tx>
            <c:strRef>
              <c:f>'Fig 3.16'!$C$13</c:f>
              <c:strCache>
                <c:ptCount val="1"/>
                <c:pt idx="0">
                  <c:v>56 ans</c:v>
                </c:pt>
              </c:strCache>
            </c:strRef>
          </c:tx>
          <c:spPr>
            <a:ln w="38100">
              <a:solidFill>
                <a:schemeClr val="tx1"/>
              </a:solidFill>
              <a:prstDash val="solid"/>
            </a:ln>
          </c:spPr>
          <c:marker>
            <c:symbol val="none"/>
          </c:marker>
          <c:cat>
            <c:numRef>
              <c:f>'Fig 3.16'!$D$4:$V$4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3.16'!$D$13:$V$13</c:f>
              <c:numCache>
                <c:formatCode>0.0%</c:formatCode>
                <c:ptCount val="19"/>
                <c:pt idx="0">
                  <c:v>0.106</c:v>
                </c:pt>
                <c:pt idx="1">
                  <c:v>0.107</c:v>
                </c:pt>
                <c:pt idx="2">
                  <c:v>0.10199999999999999</c:v>
                </c:pt>
                <c:pt idx="3">
                  <c:v>0.1</c:v>
                </c:pt>
                <c:pt idx="4">
                  <c:v>0.10100000000000001</c:v>
                </c:pt>
                <c:pt idx="5">
                  <c:v>0.10299999999999999</c:v>
                </c:pt>
                <c:pt idx="6">
                  <c:v>0.11700000000000001</c:v>
                </c:pt>
                <c:pt idx="7">
                  <c:v>0.124</c:v>
                </c:pt>
                <c:pt idx="8">
                  <c:v>0.124</c:v>
                </c:pt>
                <c:pt idx="9">
                  <c:v>0.125</c:v>
                </c:pt>
                <c:pt idx="10">
                  <c:v>0.14499999999999999</c:v>
                </c:pt>
                <c:pt idx="11">
                  <c:v>8.6999999999999994E-2</c:v>
                </c:pt>
                <c:pt idx="12">
                  <c:v>8.1000000000000003E-2</c:v>
                </c:pt>
                <c:pt idx="13">
                  <c:v>0.10100000000000001</c:v>
                </c:pt>
                <c:pt idx="14">
                  <c:v>6.9000000000000006E-2</c:v>
                </c:pt>
                <c:pt idx="15">
                  <c:v>6.0999999999999999E-2</c:v>
                </c:pt>
                <c:pt idx="16">
                  <c:v>5.7000000000000002E-2</c:v>
                </c:pt>
              </c:numCache>
            </c:numRef>
          </c:val>
          <c:smooth val="0"/>
        </c:ser>
        <c:ser>
          <c:idx val="3"/>
          <c:order val="3"/>
          <c:tx>
            <c:strRef>
              <c:f>'Fig 3.16'!$C$14</c:f>
              <c:strCache>
                <c:ptCount val="1"/>
                <c:pt idx="0">
                  <c:v>57 ans</c:v>
                </c:pt>
              </c:strCache>
            </c:strRef>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Ref>
              <c:f>'Fig 3.16'!$D$4:$V$4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3.16'!$D$14:$V$14</c:f>
              <c:numCache>
                <c:formatCode>0.0%</c:formatCode>
                <c:ptCount val="19"/>
                <c:pt idx="0">
                  <c:v>0.112</c:v>
                </c:pt>
                <c:pt idx="1">
                  <c:v>0.111</c:v>
                </c:pt>
                <c:pt idx="2">
                  <c:v>0.109</c:v>
                </c:pt>
                <c:pt idx="3">
                  <c:v>0.108</c:v>
                </c:pt>
                <c:pt idx="4">
                  <c:v>0.108</c:v>
                </c:pt>
                <c:pt idx="5">
                  <c:v>0.16400000000000001</c:v>
                </c:pt>
                <c:pt idx="6">
                  <c:v>0.189</c:v>
                </c:pt>
                <c:pt idx="7">
                  <c:v>0.20200000000000001</c:v>
                </c:pt>
                <c:pt idx="8">
                  <c:v>0.20899999999999999</c:v>
                </c:pt>
                <c:pt idx="9">
                  <c:v>0.21299999999999999</c:v>
                </c:pt>
                <c:pt idx="10">
                  <c:v>0.154</c:v>
                </c:pt>
                <c:pt idx="11">
                  <c:v>0.109</c:v>
                </c:pt>
                <c:pt idx="12">
                  <c:v>0.13500000000000001</c:v>
                </c:pt>
                <c:pt idx="13">
                  <c:v>9.2999999999999999E-2</c:v>
                </c:pt>
                <c:pt idx="14">
                  <c:v>7.6999999999999999E-2</c:v>
                </c:pt>
                <c:pt idx="15">
                  <c:v>6.8000000000000005E-2</c:v>
                </c:pt>
              </c:numCache>
            </c:numRef>
          </c:val>
          <c:smooth val="0"/>
        </c:ser>
        <c:ser>
          <c:idx val="4"/>
          <c:order val="4"/>
          <c:tx>
            <c:strRef>
              <c:f>'Fig 3.16'!$C$15</c:f>
              <c:strCache>
                <c:ptCount val="1"/>
                <c:pt idx="0">
                  <c:v>58 ans</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3.16'!$D$4:$V$4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3.16'!$D$15:$V$15</c:f>
              <c:numCache>
                <c:formatCode>0.0%</c:formatCode>
                <c:ptCount val="19"/>
                <c:pt idx="0">
                  <c:v>0.115</c:v>
                </c:pt>
                <c:pt idx="1">
                  <c:v>0.11600000000000001</c:v>
                </c:pt>
                <c:pt idx="2">
                  <c:v>0.115</c:v>
                </c:pt>
                <c:pt idx="3">
                  <c:v>0.113</c:v>
                </c:pt>
                <c:pt idx="4">
                  <c:v>0.188</c:v>
                </c:pt>
                <c:pt idx="5">
                  <c:v>0.218</c:v>
                </c:pt>
                <c:pt idx="6">
                  <c:v>0.245</c:v>
                </c:pt>
                <c:pt idx="7">
                  <c:v>0.26</c:v>
                </c:pt>
                <c:pt idx="8">
                  <c:v>0.251</c:v>
                </c:pt>
                <c:pt idx="9">
                  <c:v>0.23</c:v>
                </c:pt>
                <c:pt idx="10">
                  <c:v>0.19500000000000001</c:v>
                </c:pt>
                <c:pt idx="11">
                  <c:v>0.159</c:v>
                </c:pt>
                <c:pt idx="12">
                  <c:v>0.114</c:v>
                </c:pt>
                <c:pt idx="13">
                  <c:v>0.108</c:v>
                </c:pt>
                <c:pt idx="14">
                  <c:v>0.09</c:v>
                </c:pt>
              </c:numCache>
            </c:numRef>
          </c:val>
          <c:smooth val="0"/>
        </c:ser>
        <c:ser>
          <c:idx val="5"/>
          <c:order val="5"/>
          <c:tx>
            <c:strRef>
              <c:f>'Fig 3.16'!$C$16</c:f>
              <c:strCache>
                <c:ptCount val="1"/>
                <c:pt idx="0">
                  <c:v>59 ans</c:v>
                </c:pt>
              </c:strCache>
            </c:strRef>
          </c:tx>
          <c:spPr>
            <a:ln w="38100">
              <a:solidFill>
                <a:schemeClr val="bg1">
                  <a:lumMod val="65000"/>
                </a:schemeClr>
              </a:solidFill>
            </a:ln>
          </c:spPr>
          <c:marker>
            <c:symbol val="none"/>
          </c:marker>
          <c:cat>
            <c:numRef>
              <c:f>'Fig 3.16'!$D$4:$V$4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3.16'!$D$16:$V$16</c:f>
              <c:numCache>
                <c:formatCode>0.0%</c:formatCode>
                <c:ptCount val="19"/>
                <c:pt idx="0">
                  <c:v>0.11899999999999999</c:v>
                </c:pt>
                <c:pt idx="1">
                  <c:v>0.12</c:v>
                </c:pt>
                <c:pt idx="2">
                  <c:v>0.11799999999999999</c:v>
                </c:pt>
                <c:pt idx="3">
                  <c:v>0.20100000000000001</c:v>
                </c:pt>
                <c:pt idx="4">
                  <c:v>0.24399999999999999</c:v>
                </c:pt>
                <c:pt idx="5">
                  <c:v>0.27500000000000002</c:v>
                </c:pt>
                <c:pt idx="6">
                  <c:v>0.29799999999999999</c:v>
                </c:pt>
                <c:pt idx="7">
                  <c:v>0.29799999999999999</c:v>
                </c:pt>
                <c:pt idx="8">
                  <c:v>0.27900000000000003</c:v>
                </c:pt>
                <c:pt idx="9">
                  <c:v>0.26300000000000001</c:v>
                </c:pt>
                <c:pt idx="10">
                  <c:v>0.23699999999999999</c:v>
                </c:pt>
                <c:pt idx="11">
                  <c:v>0.14599999999999999</c:v>
                </c:pt>
                <c:pt idx="12">
                  <c:v>0.13900000000000001</c:v>
                </c:pt>
                <c:pt idx="13">
                  <c:v>0.124</c:v>
                </c:pt>
              </c:numCache>
            </c:numRef>
          </c:val>
          <c:smooth val="0"/>
        </c:ser>
        <c:dLbls>
          <c:showLegendKey val="0"/>
          <c:showVal val="0"/>
          <c:showCatName val="0"/>
          <c:showSerName val="0"/>
          <c:showPercent val="0"/>
          <c:showBubbleSize val="0"/>
        </c:dLbls>
        <c:marker val="1"/>
        <c:smooth val="0"/>
        <c:axId val="117840512"/>
        <c:axId val="117846784"/>
      </c:lineChart>
      <c:catAx>
        <c:axId val="117840512"/>
        <c:scaling>
          <c:orientation val="minMax"/>
        </c:scaling>
        <c:delete val="0"/>
        <c:axPos val="b"/>
        <c:title>
          <c:tx>
            <c:rich>
              <a:bodyPr/>
              <a:lstStyle/>
              <a:p>
                <a:pPr>
                  <a:defRPr/>
                </a:pPr>
                <a:r>
                  <a:rPr lang="en-US"/>
                  <a:t>génération</a:t>
                </a:r>
              </a:p>
            </c:rich>
          </c:tx>
          <c:layout>
            <c:manualLayout>
              <c:xMode val="edge"/>
              <c:yMode val="edge"/>
              <c:x val="0.75602875727490582"/>
              <c:y val="0.77765185185185182"/>
            </c:manualLayout>
          </c:layout>
          <c:overlay val="0"/>
        </c:title>
        <c:numFmt formatCode="General" sourceLinked="1"/>
        <c:majorTickMark val="out"/>
        <c:minorTickMark val="none"/>
        <c:tickLblPos val="nextTo"/>
        <c:txPr>
          <a:bodyPr/>
          <a:lstStyle/>
          <a:p>
            <a:pPr>
              <a:defRPr sz="800"/>
            </a:pPr>
            <a:endParaRPr lang="fr-FR"/>
          </a:p>
        </c:txPr>
        <c:crossAx val="117846784"/>
        <c:crosses val="autoZero"/>
        <c:auto val="1"/>
        <c:lblAlgn val="ctr"/>
        <c:lblOffset val="100"/>
        <c:tickLblSkip val="2"/>
        <c:noMultiLvlLbl val="0"/>
      </c:catAx>
      <c:valAx>
        <c:axId val="117846784"/>
        <c:scaling>
          <c:orientation val="minMax"/>
          <c:max val="0.35000000000000003"/>
          <c:min val="0"/>
        </c:scaling>
        <c:delete val="0"/>
        <c:axPos val="l"/>
        <c:majorGridlines/>
        <c:title>
          <c:tx>
            <c:rich>
              <a:bodyPr rot="-5400000" vert="horz"/>
              <a:lstStyle/>
              <a:p>
                <a:pPr>
                  <a:defRPr/>
                </a:pPr>
                <a:r>
                  <a:rPr lang="en-US"/>
                  <a:t>Taux de retraités</a:t>
                </a:r>
              </a:p>
            </c:rich>
          </c:tx>
          <c:layout>
            <c:manualLayout>
              <c:xMode val="edge"/>
              <c:yMode val="edge"/>
              <c:x val="0"/>
              <c:y val="0.17198925925925926"/>
            </c:manualLayout>
          </c:layout>
          <c:overlay val="0"/>
        </c:title>
        <c:numFmt formatCode="0%" sourceLinked="0"/>
        <c:majorTickMark val="out"/>
        <c:minorTickMark val="none"/>
        <c:tickLblPos val="nextTo"/>
        <c:crossAx val="117840512"/>
        <c:crosses val="autoZero"/>
        <c:crossBetween val="between"/>
        <c:majorUnit val="5.000000000000001E-2"/>
      </c:valAx>
    </c:plotArea>
    <c:legend>
      <c:legendPos val="b"/>
      <c:layout>
        <c:manualLayout>
          <c:xMode val="edge"/>
          <c:yMode val="edge"/>
          <c:x val="2.6755852842809364E-2"/>
          <c:y val="0.85418518518518516"/>
          <c:w val="0.94415716430095065"/>
          <c:h val="0.13170370370370371"/>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 3.17'!$C$5</c:f>
              <c:strCache>
                <c:ptCount val="1"/>
                <c:pt idx="0">
                  <c:v>Militaires</c:v>
                </c:pt>
              </c:strCache>
            </c:strRef>
          </c:tx>
          <c:spPr>
            <a:solidFill>
              <a:schemeClr val="tx1"/>
            </a:solidFill>
            <a:ln>
              <a:solidFill>
                <a:schemeClr val="tx1"/>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3.17'!$D$5:$N$5</c:f>
              <c:numCache>
                <c:formatCode>0.0%</c:formatCode>
                <c:ptCount val="11"/>
                <c:pt idx="0">
                  <c:v>8.0000000000000002E-3</c:v>
                </c:pt>
                <c:pt idx="1">
                  <c:v>8.9999999999999993E-3</c:v>
                </c:pt>
                <c:pt idx="2">
                  <c:v>8.9999999999999993E-3</c:v>
                </c:pt>
                <c:pt idx="3">
                  <c:v>0.01</c:v>
                </c:pt>
                <c:pt idx="4">
                  <c:v>1.0999999999999999E-2</c:v>
                </c:pt>
                <c:pt idx="5">
                  <c:v>1.0999999999999999E-2</c:v>
                </c:pt>
                <c:pt idx="6">
                  <c:v>1.2E-2</c:v>
                </c:pt>
                <c:pt idx="7">
                  <c:v>1.2999999999999999E-2</c:v>
                </c:pt>
                <c:pt idx="8">
                  <c:v>1.2E-2</c:v>
                </c:pt>
                <c:pt idx="9">
                  <c:v>1.2999999999999999E-2</c:v>
                </c:pt>
                <c:pt idx="10">
                  <c:v>1.4E-2</c:v>
                </c:pt>
              </c:numCache>
            </c:numRef>
          </c:val>
        </c:ser>
        <c:ser>
          <c:idx val="1"/>
          <c:order val="1"/>
          <c:tx>
            <c:strRef>
              <c:f>'Fig 3.17'!$C$6</c:f>
              <c:strCache>
                <c:ptCount val="1"/>
                <c:pt idx="0">
                  <c:v>Fonctionnaires civils</c:v>
                </c:pt>
              </c:strCache>
            </c:strRef>
          </c:tx>
          <c:spPr>
            <a:solidFill>
              <a:schemeClr val="tx1">
                <a:lumMod val="65000"/>
                <a:lumOff val="35000"/>
              </a:schemeClr>
            </a:solidFill>
            <a:ln>
              <a:solidFill>
                <a:schemeClr val="tx1">
                  <a:lumMod val="50000"/>
                  <a:lumOff val="50000"/>
                </a:schemeClr>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3.17'!$D$6:$N$6</c:f>
              <c:numCache>
                <c:formatCode>0.0%</c:formatCode>
                <c:ptCount val="11"/>
                <c:pt idx="0">
                  <c:v>5.0000000000000001E-3</c:v>
                </c:pt>
                <c:pt idx="1">
                  <c:v>6.0000000000000001E-3</c:v>
                </c:pt>
                <c:pt idx="2">
                  <c:v>6.0000000000000001E-3</c:v>
                </c:pt>
                <c:pt idx="3">
                  <c:v>0.01</c:v>
                </c:pt>
                <c:pt idx="4">
                  <c:v>1.0999999999999999E-2</c:v>
                </c:pt>
                <c:pt idx="5">
                  <c:v>1.6E-2</c:v>
                </c:pt>
                <c:pt idx="6">
                  <c:v>2.1000000000000001E-2</c:v>
                </c:pt>
                <c:pt idx="7">
                  <c:v>3.5000000000000003E-2</c:v>
                </c:pt>
                <c:pt idx="8">
                  <c:v>4.1000000000000002E-2</c:v>
                </c:pt>
                <c:pt idx="9">
                  <c:v>5.2999999999999999E-2</c:v>
                </c:pt>
                <c:pt idx="10">
                  <c:v>6.6000000000000003E-2</c:v>
                </c:pt>
              </c:numCache>
            </c:numRef>
          </c:val>
        </c:ser>
        <c:ser>
          <c:idx val="2"/>
          <c:order val="2"/>
          <c:tx>
            <c:strRef>
              <c:f>'Fig 3.17'!$C$7</c:f>
              <c:strCache>
                <c:ptCount val="1"/>
                <c:pt idx="0">
                  <c:v>Autres régimes spéciaux</c:v>
                </c:pt>
              </c:strCache>
            </c:strRef>
          </c:tx>
          <c:spPr>
            <a:pattFill prst="ltUpDiag">
              <a:fgClr>
                <a:schemeClr val="tx1"/>
              </a:fgClr>
              <a:bgClr>
                <a:schemeClr val="bg1"/>
              </a:bgClr>
            </a:pattFill>
            <a:ln>
              <a:solidFill>
                <a:schemeClr val="tx1"/>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3.17'!$D$7:$N$7</c:f>
              <c:numCache>
                <c:formatCode>0.0%</c:formatCode>
                <c:ptCount val="11"/>
                <c:pt idx="0">
                  <c:v>2E-3</c:v>
                </c:pt>
                <c:pt idx="1">
                  <c:v>2E-3</c:v>
                </c:pt>
                <c:pt idx="2">
                  <c:v>2E-3</c:v>
                </c:pt>
                <c:pt idx="3">
                  <c:v>4.0000000000000001E-3</c:v>
                </c:pt>
                <c:pt idx="4">
                  <c:v>4.0000000000000001E-3</c:v>
                </c:pt>
                <c:pt idx="5">
                  <c:v>1.0999999999999999E-2</c:v>
                </c:pt>
                <c:pt idx="6">
                  <c:v>1.4999999999999999E-2</c:v>
                </c:pt>
                <c:pt idx="7">
                  <c:v>1.4E-2</c:v>
                </c:pt>
                <c:pt idx="8">
                  <c:v>2.1000000000000001E-2</c:v>
                </c:pt>
                <c:pt idx="9">
                  <c:v>2.3E-2</c:v>
                </c:pt>
                <c:pt idx="10">
                  <c:v>2.7E-2</c:v>
                </c:pt>
              </c:numCache>
            </c:numRef>
          </c:val>
        </c:ser>
        <c:ser>
          <c:idx val="3"/>
          <c:order val="3"/>
          <c:tx>
            <c:strRef>
              <c:f>'Fig 3.17'!$C$8</c:f>
              <c:strCache>
                <c:ptCount val="1"/>
                <c:pt idx="0">
                  <c:v>Autres régimes</c:v>
                </c:pt>
              </c:strCache>
            </c:strRef>
          </c:tx>
          <c:spPr>
            <a:solidFill>
              <a:schemeClr val="bg1">
                <a:lumMod val="65000"/>
              </a:schemeClr>
            </a:solidFill>
            <a:ln>
              <a:solidFill>
                <a:schemeClr val="bg1">
                  <a:lumMod val="65000"/>
                </a:schemeClr>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3.17'!$D$8:$N$8</c:f>
              <c:numCache>
                <c:formatCode>0.0%</c:formatCode>
                <c:ptCount val="11"/>
                <c:pt idx="0">
                  <c:v>0</c:v>
                </c:pt>
                <c:pt idx="1">
                  <c:v>0</c:v>
                </c:pt>
                <c:pt idx="2">
                  <c:v>0</c:v>
                </c:pt>
                <c:pt idx="3">
                  <c:v>0</c:v>
                </c:pt>
                <c:pt idx="4">
                  <c:v>0</c:v>
                </c:pt>
                <c:pt idx="5">
                  <c:v>0</c:v>
                </c:pt>
                <c:pt idx="6">
                  <c:v>0</c:v>
                </c:pt>
                <c:pt idx="7">
                  <c:v>1E-3</c:v>
                </c:pt>
                <c:pt idx="8">
                  <c:v>6.0000000000000001E-3</c:v>
                </c:pt>
                <c:pt idx="9">
                  <c:v>1.6E-2</c:v>
                </c:pt>
                <c:pt idx="10">
                  <c:v>0.17299999999999999</c:v>
                </c:pt>
              </c:numCache>
            </c:numRef>
          </c:val>
        </c:ser>
        <c:dLbls>
          <c:showLegendKey val="0"/>
          <c:showVal val="0"/>
          <c:showCatName val="0"/>
          <c:showSerName val="0"/>
          <c:showPercent val="0"/>
          <c:showBubbleSize val="0"/>
        </c:dLbls>
        <c:gapWidth val="9"/>
        <c:overlap val="100"/>
        <c:axId val="117506048"/>
        <c:axId val="117507968"/>
      </c:barChart>
      <c:catAx>
        <c:axId val="117506048"/>
        <c:scaling>
          <c:orientation val="minMax"/>
        </c:scaling>
        <c:delete val="0"/>
        <c:axPos val="b"/>
        <c:title>
          <c:tx>
            <c:rich>
              <a:bodyPr/>
              <a:lstStyle/>
              <a:p>
                <a:pPr>
                  <a:defRPr/>
                </a:pPr>
                <a:r>
                  <a:rPr lang="en-US"/>
                  <a:t>âge au 31 décembre 2014</a:t>
                </a:r>
              </a:p>
            </c:rich>
          </c:tx>
          <c:overlay val="0"/>
        </c:title>
        <c:majorTickMark val="out"/>
        <c:minorTickMark val="none"/>
        <c:tickLblPos val="nextTo"/>
        <c:crossAx val="117507968"/>
        <c:crosses val="autoZero"/>
        <c:auto val="1"/>
        <c:lblAlgn val="ctr"/>
        <c:lblOffset val="100"/>
        <c:noMultiLvlLbl val="0"/>
      </c:catAx>
      <c:valAx>
        <c:axId val="117507968"/>
        <c:scaling>
          <c:orientation val="minMax"/>
          <c:max val="0.4"/>
        </c:scaling>
        <c:delete val="0"/>
        <c:axPos val="l"/>
        <c:majorGridlines/>
        <c:numFmt formatCode="0.0%" sourceLinked="1"/>
        <c:majorTickMark val="out"/>
        <c:minorTickMark val="none"/>
        <c:tickLblPos val="nextTo"/>
        <c:crossAx val="1175060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24268612764869"/>
          <c:y val="4.3411516659354873E-2"/>
          <c:w val="0.74961357243319271"/>
          <c:h val="0.74634097416241429"/>
        </c:manualLayout>
      </c:layout>
      <c:barChart>
        <c:barDir val="col"/>
        <c:grouping val="stacked"/>
        <c:varyColors val="0"/>
        <c:ser>
          <c:idx val="0"/>
          <c:order val="0"/>
          <c:tx>
            <c:strRef>
              <c:f>'Fig 3.17'!$C$10</c:f>
              <c:strCache>
                <c:ptCount val="1"/>
                <c:pt idx="0">
                  <c:v>Militaires</c:v>
                </c:pt>
              </c:strCache>
            </c:strRef>
          </c:tx>
          <c:spPr>
            <a:solidFill>
              <a:schemeClr val="tx1"/>
            </a:solidFill>
            <a:ln>
              <a:solidFill>
                <a:schemeClr val="tx1"/>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3.17'!$D$10:$N$10</c:f>
              <c:numCache>
                <c:formatCode>0.0%</c:formatCode>
                <c:ptCount val="11"/>
                <c:pt idx="0">
                  <c:v>1E-3</c:v>
                </c:pt>
                <c:pt idx="1">
                  <c:v>1E-3</c:v>
                </c:pt>
                <c:pt idx="2">
                  <c:v>1E-3</c:v>
                </c:pt>
                <c:pt idx="3">
                  <c:v>2E-3</c:v>
                </c:pt>
                <c:pt idx="4">
                  <c:v>2E-3</c:v>
                </c:pt>
                <c:pt idx="5">
                  <c:v>2E-3</c:v>
                </c:pt>
                <c:pt idx="6">
                  <c:v>2E-3</c:v>
                </c:pt>
                <c:pt idx="7">
                  <c:v>2E-3</c:v>
                </c:pt>
                <c:pt idx="8">
                  <c:v>2E-3</c:v>
                </c:pt>
                <c:pt idx="9">
                  <c:v>2E-3</c:v>
                </c:pt>
                <c:pt idx="10">
                  <c:v>2E-3</c:v>
                </c:pt>
              </c:numCache>
            </c:numRef>
          </c:val>
        </c:ser>
        <c:ser>
          <c:idx val="1"/>
          <c:order val="1"/>
          <c:tx>
            <c:strRef>
              <c:f>'Fig 3.17'!$C$11</c:f>
              <c:strCache>
                <c:ptCount val="1"/>
                <c:pt idx="0">
                  <c:v>Fonctionnaires civils</c:v>
                </c:pt>
              </c:strCache>
            </c:strRef>
          </c:tx>
          <c:spPr>
            <a:solidFill>
              <a:schemeClr val="tx1">
                <a:lumMod val="65000"/>
                <a:lumOff val="35000"/>
              </a:schemeClr>
            </a:solidFill>
            <a:ln>
              <a:solidFill>
                <a:schemeClr val="tx1">
                  <a:lumMod val="50000"/>
                  <a:lumOff val="50000"/>
                </a:schemeClr>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3.17'!$D$11:$N$11</c:f>
              <c:numCache>
                <c:formatCode>0.0%</c:formatCode>
                <c:ptCount val="11"/>
                <c:pt idx="0">
                  <c:v>1.0999999999999999E-2</c:v>
                </c:pt>
                <c:pt idx="1">
                  <c:v>1.0999999999999999E-2</c:v>
                </c:pt>
                <c:pt idx="2">
                  <c:v>1.2E-2</c:v>
                </c:pt>
                <c:pt idx="3">
                  <c:v>1.7999999999999999E-2</c:v>
                </c:pt>
                <c:pt idx="4">
                  <c:v>1.9E-2</c:v>
                </c:pt>
                <c:pt idx="5">
                  <c:v>2.5000000000000001E-2</c:v>
                </c:pt>
                <c:pt idx="6">
                  <c:v>3.2000000000000001E-2</c:v>
                </c:pt>
                <c:pt idx="7">
                  <c:v>0.05</c:v>
                </c:pt>
                <c:pt idx="8">
                  <c:v>5.8000000000000003E-2</c:v>
                </c:pt>
                <c:pt idx="9">
                  <c:v>6.9000000000000006E-2</c:v>
                </c:pt>
                <c:pt idx="10">
                  <c:v>8.5999999999999993E-2</c:v>
                </c:pt>
              </c:numCache>
            </c:numRef>
          </c:val>
        </c:ser>
        <c:ser>
          <c:idx val="2"/>
          <c:order val="2"/>
          <c:tx>
            <c:strRef>
              <c:f>'Fig 3.17'!$C$12</c:f>
              <c:strCache>
                <c:ptCount val="1"/>
                <c:pt idx="0">
                  <c:v>Autres régimes spéciaux</c:v>
                </c:pt>
              </c:strCache>
            </c:strRef>
          </c:tx>
          <c:spPr>
            <a:pattFill prst="ltUpDiag">
              <a:fgClr>
                <a:schemeClr val="tx1"/>
              </a:fgClr>
              <a:bgClr>
                <a:schemeClr val="bg1"/>
              </a:bgClr>
            </a:pattFill>
            <a:ln>
              <a:solidFill>
                <a:schemeClr val="tx1"/>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3.17'!$D$12:$N$12</c:f>
              <c:numCache>
                <c:formatCode>0.0%</c:formatCode>
                <c:ptCount val="11"/>
                <c:pt idx="0">
                  <c:v>1E-3</c:v>
                </c:pt>
                <c:pt idx="1">
                  <c:v>1E-3</c:v>
                </c:pt>
                <c:pt idx="2">
                  <c:v>1E-3</c:v>
                </c:pt>
                <c:pt idx="3">
                  <c:v>2E-3</c:v>
                </c:pt>
                <c:pt idx="4">
                  <c:v>3.0000000000000001E-3</c:v>
                </c:pt>
                <c:pt idx="5">
                  <c:v>4.0000000000000001E-3</c:v>
                </c:pt>
                <c:pt idx="6">
                  <c:v>5.0000000000000001E-3</c:v>
                </c:pt>
                <c:pt idx="7">
                  <c:v>7.0000000000000001E-3</c:v>
                </c:pt>
                <c:pt idx="8">
                  <c:v>8.0000000000000002E-3</c:v>
                </c:pt>
                <c:pt idx="9">
                  <c:v>8.9999999999999993E-3</c:v>
                </c:pt>
                <c:pt idx="10">
                  <c:v>1.2999999999999999E-2</c:v>
                </c:pt>
              </c:numCache>
            </c:numRef>
          </c:val>
        </c:ser>
        <c:ser>
          <c:idx val="3"/>
          <c:order val="3"/>
          <c:tx>
            <c:strRef>
              <c:f>'Fig 3.17'!$C$13</c:f>
              <c:strCache>
                <c:ptCount val="1"/>
                <c:pt idx="0">
                  <c:v>Autres régimes</c:v>
                </c:pt>
              </c:strCache>
            </c:strRef>
          </c:tx>
          <c:spPr>
            <a:solidFill>
              <a:schemeClr val="bg1">
                <a:lumMod val="65000"/>
              </a:schemeClr>
            </a:solidFill>
            <a:ln>
              <a:solidFill>
                <a:schemeClr val="bg1">
                  <a:lumMod val="65000"/>
                </a:schemeClr>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3.17'!$D$13:$N$13</c:f>
              <c:numCache>
                <c:formatCode>0.0%</c:formatCode>
                <c:ptCount val="11"/>
                <c:pt idx="0">
                  <c:v>0</c:v>
                </c:pt>
                <c:pt idx="1">
                  <c:v>0</c:v>
                </c:pt>
                <c:pt idx="2">
                  <c:v>0</c:v>
                </c:pt>
                <c:pt idx="3">
                  <c:v>0</c:v>
                </c:pt>
                <c:pt idx="4">
                  <c:v>0</c:v>
                </c:pt>
                <c:pt idx="5">
                  <c:v>0</c:v>
                </c:pt>
                <c:pt idx="6">
                  <c:v>0</c:v>
                </c:pt>
                <c:pt idx="7">
                  <c:v>0</c:v>
                </c:pt>
                <c:pt idx="8">
                  <c:v>2E-3</c:v>
                </c:pt>
                <c:pt idx="9">
                  <c:v>7.0000000000000001E-3</c:v>
                </c:pt>
                <c:pt idx="10">
                  <c:v>0.104</c:v>
                </c:pt>
              </c:numCache>
            </c:numRef>
          </c:val>
        </c:ser>
        <c:dLbls>
          <c:showLegendKey val="0"/>
          <c:showVal val="0"/>
          <c:showCatName val="0"/>
          <c:showSerName val="0"/>
          <c:showPercent val="0"/>
          <c:showBubbleSize val="0"/>
        </c:dLbls>
        <c:gapWidth val="9"/>
        <c:overlap val="100"/>
        <c:axId val="117551104"/>
        <c:axId val="117553024"/>
      </c:barChart>
      <c:catAx>
        <c:axId val="117551104"/>
        <c:scaling>
          <c:orientation val="minMax"/>
        </c:scaling>
        <c:delete val="0"/>
        <c:axPos val="b"/>
        <c:title>
          <c:tx>
            <c:rich>
              <a:bodyPr/>
              <a:lstStyle/>
              <a:p>
                <a:pPr>
                  <a:defRPr/>
                </a:pPr>
                <a:r>
                  <a:rPr lang="en-US"/>
                  <a:t>âge</a:t>
                </a:r>
                <a:r>
                  <a:rPr lang="en-US" sz="1000" b="1" i="0" u="none" strike="noStrike" baseline="0">
                    <a:effectLst/>
                  </a:rPr>
                  <a:t> au 31 décembre 2014</a:t>
                </a:r>
                <a:endParaRPr lang="en-US"/>
              </a:p>
            </c:rich>
          </c:tx>
          <c:layout>
            <c:manualLayout>
              <c:xMode val="edge"/>
              <c:yMode val="edge"/>
              <c:x val="0.32369900916856936"/>
              <c:y val="0.88498818086310005"/>
            </c:manualLayout>
          </c:layout>
          <c:overlay val="0"/>
        </c:title>
        <c:majorTickMark val="out"/>
        <c:minorTickMark val="none"/>
        <c:tickLblPos val="nextTo"/>
        <c:crossAx val="117553024"/>
        <c:crosses val="autoZero"/>
        <c:auto val="1"/>
        <c:lblAlgn val="ctr"/>
        <c:lblOffset val="100"/>
        <c:noMultiLvlLbl val="0"/>
      </c:catAx>
      <c:valAx>
        <c:axId val="117553024"/>
        <c:scaling>
          <c:orientation val="minMax"/>
          <c:max val="0.4"/>
        </c:scaling>
        <c:delete val="0"/>
        <c:axPos val="l"/>
        <c:majorGridlines/>
        <c:numFmt formatCode="0.0%" sourceLinked="1"/>
        <c:majorTickMark val="out"/>
        <c:minorTickMark val="none"/>
        <c:tickLblPos val="nextTo"/>
        <c:crossAx val="117551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24268612764869"/>
          <c:y val="4.3411516659354873E-2"/>
          <c:w val="0.74961357243319271"/>
          <c:h val="0.74634097416241429"/>
        </c:manualLayout>
      </c:layout>
      <c:barChart>
        <c:barDir val="col"/>
        <c:grouping val="stacked"/>
        <c:varyColors val="0"/>
        <c:ser>
          <c:idx val="0"/>
          <c:order val="0"/>
          <c:tx>
            <c:strRef>
              <c:f>'Fig 3.17'!$C$15</c:f>
              <c:strCache>
                <c:ptCount val="1"/>
                <c:pt idx="0">
                  <c:v>Militaires</c:v>
                </c:pt>
              </c:strCache>
            </c:strRef>
          </c:tx>
          <c:spPr>
            <a:solidFill>
              <a:schemeClr val="tx1"/>
            </a:solidFill>
            <a:ln>
              <a:solidFill>
                <a:schemeClr val="tx1"/>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3.17'!$D$15:$N$15</c:f>
              <c:numCache>
                <c:formatCode>0.0%</c:formatCode>
                <c:ptCount val="11"/>
                <c:pt idx="0">
                  <c:v>1.4999999999999999E-2</c:v>
                </c:pt>
                <c:pt idx="1">
                  <c:v>1.6E-2</c:v>
                </c:pt>
                <c:pt idx="2">
                  <c:v>1.7000000000000001E-2</c:v>
                </c:pt>
                <c:pt idx="3">
                  <c:v>1.9E-2</c:v>
                </c:pt>
                <c:pt idx="4">
                  <c:v>0.02</c:v>
                </c:pt>
                <c:pt idx="5">
                  <c:v>0.02</c:v>
                </c:pt>
                <c:pt idx="6">
                  <c:v>2.1999999999999999E-2</c:v>
                </c:pt>
                <c:pt idx="7">
                  <c:v>2.4E-2</c:v>
                </c:pt>
                <c:pt idx="8">
                  <c:v>2.3E-2</c:v>
                </c:pt>
                <c:pt idx="9">
                  <c:v>2.5999999999999999E-2</c:v>
                </c:pt>
                <c:pt idx="10">
                  <c:v>2.5999999999999999E-2</c:v>
                </c:pt>
              </c:numCache>
            </c:numRef>
          </c:val>
        </c:ser>
        <c:ser>
          <c:idx val="1"/>
          <c:order val="1"/>
          <c:tx>
            <c:strRef>
              <c:f>'Fig 3.17'!$C$16</c:f>
              <c:strCache>
                <c:ptCount val="1"/>
                <c:pt idx="0">
                  <c:v>Fonctionnaires civils</c:v>
                </c:pt>
              </c:strCache>
            </c:strRef>
          </c:tx>
          <c:spPr>
            <a:solidFill>
              <a:schemeClr val="tx1">
                <a:lumMod val="65000"/>
                <a:lumOff val="35000"/>
              </a:schemeClr>
            </a:solidFill>
            <a:ln>
              <a:solidFill>
                <a:schemeClr val="tx1">
                  <a:lumMod val="50000"/>
                  <a:lumOff val="50000"/>
                </a:schemeClr>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3.17'!$D$16:$N$16</c:f>
              <c:numCache>
                <c:formatCode>0.0%</c:formatCode>
                <c:ptCount val="11"/>
                <c:pt idx="0">
                  <c:v>0</c:v>
                </c:pt>
                <c:pt idx="1">
                  <c:v>0</c:v>
                </c:pt>
                <c:pt idx="2">
                  <c:v>1E-3</c:v>
                </c:pt>
                <c:pt idx="3">
                  <c:v>1E-3</c:v>
                </c:pt>
                <c:pt idx="4">
                  <c:v>2E-3</c:v>
                </c:pt>
                <c:pt idx="5">
                  <c:v>6.0000000000000001E-3</c:v>
                </c:pt>
                <c:pt idx="6">
                  <c:v>0.01</c:v>
                </c:pt>
                <c:pt idx="7">
                  <c:v>1.9E-2</c:v>
                </c:pt>
                <c:pt idx="8">
                  <c:v>2.4E-2</c:v>
                </c:pt>
                <c:pt idx="9">
                  <c:v>3.5000000000000003E-2</c:v>
                </c:pt>
                <c:pt idx="10">
                  <c:v>4.4999999999999998E-2</c:v>
                </c:pt>
              </c:numCache>
            </c:numRef>
          </c:val>
        </c:ser>
        <c:ser>
          <c:idx val="2"/>
          <c:order val="2"/>
          <c:tx>
            <c:strRef>
              <c:f>'Fig 3.17'!$C$17</c:f>
              <c:strCache>
                <c:ptCount val="1"/>
                <c:pt idx="0">
                  <c:v>Autres régimes spéciaux</c:v>
                </c:pt>
              </c:strCache>
            </c:strRef>
          </c:tx>
          <c:spPr>
            <a:pattFill prst="ltUpDiag">
              <a:fgClr>
                <a:schemeClr val="tx1"/>
              </a:fgClr>
              <a:bgClr>
                <a:schemeClr val="bg1"/>
              </a:bgClr>
            </a:pattFill>
            <a:ln>
              <a:solidFill>
                <a:schemeClr val="tx1"/>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3.17'!$D$17:$N$17</c:f>
              <c:numCache>
                <c:formatCode>0.0%</c:formatCode>
                <c:ptCount val="11"/>
                <c:pt idx="0">
                  <c:v>2E-3</c:v>
                </c:pt>
                <c:pt idx="1">
                  <c:v>3.0000000000000001E-3</c:v>
                </c:pt>
                <c:pt idx="2">
                  <c:v>2E-3</c:v>
                </c:pt>
                <c:pt idx="3">
                  <c:v>5.0000000000000001E-3</c:v>
                </c:pt>
                <c:pt idx="4">
                  <c:v>5.0000000000000001E-3</c:v>
                </c:pt>
                <c:pt idx="5">
                  <c:v>1.7999999999999999E-2</c:v>
                </c:pt>
                <c:pt idx="6">
                  <c:v>2.4E-2</c:v>
                </c:pt>
                <c:pt idx="7">
                  <c:v>2.1999999999999999E-2</c:v>
                </c:pt>
                <c:pt idx="8">
                  <c:v>3.4000000000000002E-2</c:v>
                </c:pt>
                <c:pt idx="9">
                  <c:v>3.7999999999999999E-2</c:v>
                </c:pt>
                <c:pt idx="10">
                  <c:v>4.1000000000000002E-2</c:v>
                </c:pt>
              </c:numCache>
            </c:numRef>
          </c:val>
        </c:ser>
        <c:ser>
          <c:idx val="3"/>
          <c:order val="3"/>
          <c:tx>
            <c:strRef>
              <c:f>'Fig 3.17'!$C$18</c:f>
              <c:strCache>
                <c:ptCount val="1"/>
                <c:pt idx="0">
                  <c:v>Autres régimes</c:v>
                </c:pt>
              </c:strCache>
            </c:strRef>
          </c:tx>
          <c:spPr>
            <a:solidFill>
              <a:schemeClr val="bg1">
                <a:lumMod val="65000"/>
              </a:schemeClr>
            </a:solidFill>
            <a:ln>
              <a:solidFill>
                <a:schemeClr val="bg1">
                  <a:lumMod val="65000"/>
                </a:schemeClr>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3.17'!$D$18:$N$18</c:f>
              <c:numCache>
                <c:formatCode>0.0%</c:formatCode>
                <c:ptCount val="11"/>
                <c:pt idx="0">
                  <c:v>0</c:v>
                </c:pt>
                <c:pt idx="1">
                  <c:v>0</c:v>
                </c:pt>
                <c:pt idx="2">
                  <c:v>0</c:v>
                </c:pt>
                <c:pt idx="3">
                  <c:v>0</c:v>
                </c:pt>
                <c:pt idx="4">
                  <c:v>0</c:v>
                </c:pt>
                <c:pt idx="5">
                  <c:v>0</c:v>
                </c:pt>
                <c:pt idx="6">
                  <c:v>0</c:v>
                </c:pt>
                <c:pt idx="7">
                  <c:v>2E-3</c:v>
                </c:pt>
                <c:pt idx="8">
                  <c:v>8.9999999999999993E-3</c:v>
                </c:pt>
                <c:pt idx="9">
                  <c:v>2.5000000000000001E-2</c:v>
                </c:pt>
                <c:pt idx="10">
                  <c:v>0.246</c:v>
                </c:pt>
              </c:numCache>
            </c:numRef>
          </c:val>
        </c:ser>
        <c:dLbls>
          <c:showLegendKey val="0"/>
          <c:showVal val="0"/>
          <c:showCatName val="0"/>
          <c:showSerName val="0"/>
          <c:showPercent val="0"/>
          <c:showBubbleSize val="0"/>
        </c:dLbls>
        <c:gapWidth val="9"/>
        <c:overlap val="100"/>
        <c:axId val="118185344"/>
        <c:axId val="118191616"/>
      </c:barChart>
      <c:catAx>
        <c:axId val="118185344"/>
        <c:scaling>
          <c:orientation val="minMax"/>
        </c:scaling>
        <c:delete val="0"/>
        <c:axPos val="b"/>
        <c:title>
          <c:tx>
            <c:rich>
              <a:bodyPr/>
              <a:lstStyle/>
              <a:p>
                <a:pPr>
                  <a:defRPr/>
                </a:pPr>
                <a:r>
                  <a:rPr lang="en-US"/>
                  <a:t>âge</a:t>
                </a:r>
                <a:r>
                  <a:rPr lang="en-US" sz="1000" b="1" i="0" u="none" strike="noStrike" baseline="0">
                    <a:effectLst/>
                  </a:rPr>
                  <a:t> au 31 décembre 2014</a:t>
                </a:r>
                <a:endParaRPr lang="en-US"/>
              </a:p>
            </c:rich>
          </c:tx>
          <c:layout>
            <c:manualLayout>
              <c:xMode val="edge"/>
              <c:yMode val="edge"/>
              <c:x val="0.32369900916856936"/>
              <c:y val="0.88498818086310005"/>
            </c:manualLayout>
          </c:layout>
          <c:overlay val="0"/>
        </c:title>
        <c:majorTickMark val="out"/>
        <c:minorTickMark val="none"/>
        <c:tickLblPos val="nextTo"/>
        <c:crossAx val="118191616"/>
        <c:crosses val="autoZero"/>
        <c:auto val="1"/>
        <c:lblAlgn val="ctr"/>
        <c:lblOffset val="100"/>
        <c:noMultiLvlLbl val="0"/>
      </c:catAx>
      <c:valAx>
        <c:axId val="118191616"/>
        <c:scaling>
          <c:orientation val="minMax"/>
          <c:max val="0.4"/>
        </c:scaling>
        <c:delete val="0"/>
        <c:axPos val="l"/>
        <c:majorGridlines/>
        <c:numFmt formatCode="0.0%" sourceLinked="1"/>
        <c:majorTickMark val="out"/>
        <c:minorTickMark val="none"/>
        <c:tickLblPos val="nextTo"/>
        <c:crossAx val="11818534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4999999999999"/>
          <c:y val="3.0754761904761906E-2"/>
          <c:w val="0.77028074074074071"/>
          <c:h val="0.74528981481481482"/>
        </c:manualLayout>
      </c:layout>
      <c:lineChart>
        <c:grouping val="standard"/>
        <c:varyColors val="0"/>
        <c:ser>
          <c:idx val="0"/>
          <c:order val="0"/>
          <c:tx>
            <c:strRef>
              <c:f>'Fig 3.5'!$B$5</c:f>
              <c:strCache>
                <c:ptCount val="1"/>
                <c:pt idx="0">
                  <c:v>Ensemble</c:v>
                </c:pt>
              </c:strCache>
            </c:strRef>
          </c:tx>
          <c:spPr>
            <a:ln w="31750">
              <a:solidFill>
                <a:schemeClr val="tx1"/>
              </a:solidFill>
            </a:ln>
          </c:spPr>
          <c:marker>
            <c:symbol val="none"/>
          </c:marker>
          <c:cat>
            <c:strRef>
              <c:f>'Fig 3.5'!$C$4:$AV$4</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3.5'!$C$5:$AV$5</c:f>
              <c:numCache>
                <c:formatCode>0.0</c:formatCode>
                <c:ptCount val="46"/>
                <c:pt idx="0">
                  <c:v>3.2</c:v>
                </c:pt>
                <c:pt idx="1">
                  <c:v>3.2</c:v>
                </c:pt>
                <c:pt idx="2">
                  <c:v>2.9</c:v>
                </c:pt>
                <c:pt idx="3">
                  <c:v>2.7</c:v>
                </c:pt>
                <c:pt idx="4">
                  <c:v>2.2999999999999998</c:v>
                </c:pt>
                <c:pt idx="5">
                  <c:v>2.6</c:v>
                </c:pt>
                <c:pt idx="6">
                  <c:v>2.8</c:v>
                </c:pt>
                <c:pt idx="7">
                  <c:v>4</c:v>
                </c:pt>
                <c:pt idx="8">
                  <c:v>5.2</c:v>
                </c:pt>
                <c:pt idx="9">
                  <c:v>4.7</c:v>
                </c:pt>
                <c:pt idx="10">
                  <c:v>4.5999999999999996</c:v>
                </c:pt>
                <c:pt idx="11">
                  <c:v>4.5999999999999996</c:v>
                </c:pt>
                <c:pt idx="12">
                  <c:v>4.8</c:v>
                </c:pt>
                <c:pt idx="13">
                  <c:v>4.9000000000000004</c:v>
                </c:pt>
                <c:pt idx="14">
                  <c:v>4.8</c:v>
                </c:pt>
                <c:pt idx="15">
                  <c:v>4.5</c:v>
                </c:pt>
                <c:pt idx="16">
                  <c:v>4.3</c:v>
                </c:pt>
                <c:pt idx="17">
                  <c:v>3.9</c:v>
                </c:pt>
                <c:pt idx="18">
                  <c:v>3.7</c:v>
                </c:pt>
                <c:pt idx="19">
                  <c:v>3.2</c:v>
                </c:pt>
                <c:pt idx="20">
                  <c:v>2.9</c:v>
                </c:pt>
                <c:pt idx="21">
                  <c:v>2.5</c:v>
                </c:pt>
                <c:pt idx="22">
                  <c:v>2.2000000000000002</c:v>
                </c:pt>
                <c:pt idx="23">
                  <c:v>1.9</c:v>
                </c:pt>
                <c:pt idx="24">
                  <c:v>1.6</c:v>
                </c:pt>
                <c:pt idx="25">
                  <c:v>1.4</c:v>
                </c:pt>
                <c:pt idx="26">
                  <c:v>1.3</c:v>
                </c:pt>
                <c:pt idx="27">
                  <c:v>1.1000000000000001</c:v>
                </c:pt>
                <c:pt idx="28">
                  <c:v>0.9</c:v>
                </c:pt>
                <c:pt idx="29">
                  <c:v>0.8</c:v>
                </c:pt>
                <c:pt idx="30">
                  <c:v>0.7</c:v>
                </c:pt>
                <c:pt idx="31">
                  <c:v>0.7</c:v>
                </c:pt>
                <c:pt idx="32">
                  <c:v>0.5</c:v>
                </c:pt>
                <c:pt idx="33">
                  <c:v>0.5</c:v>
                </c:pt>
                <c:pt idx="34">
                  <c:v>0.4</c:v>
                </c:pt>
                <c:pt idx="35">
                  <c:v>0.4</c:v>
                </c:pt>
                <c:pt idx="36">
                  <c:v>0.3</c:v>
                </c:pt>
                <c:pt idx="37">
                  <c:v>0.3</c:v>
                </c:pt>
                <c:pt idx="38">
                  <c:v>0.3</c:v>
                </c:pt>
                <c:pt idx="39">
                  <c:v>0.2</c:v>
                </c:pt>
                <c:pt idx="40">
                  <c:v>0.2</c:v>
                </c:pt>
                <c:pt idx="41">
                  <c:v>0.2</c:v>
                </c:pt>
                <c:pt idx="42">
                  <c:v>0.2</c:v>
                </c:pt>
                <c:pt idx="43">
                  <c:v>0.2</c:v>
                </c:pt>
                <c:pt idx="44">
                  <c:v>0.1</c:v>
                </c:pt>
                <c:pt idx="45">
                  <c:v>1.4</c:v>
                </c:pt>
              </c:numCache>
            </c:numRef>
          </c:val>
          <c:smooth val="0"/>
        </c:ser>
        <c:ser>
          <c:idx val="1"/>
          <c:order val="1"/>
          <c:tx>
            <c:strRef>
              <c:f>'Fig 3.5'!$B$6</c:f>
              <c:strCache>
                <c:ptCount val="1"/>
                <c:pt idx="0">
                  <c:v>Femmes</c:v>
                </c:pt>
              </c:strCache>
            </c:strRef>
          </c:tx>
          <c:spPr>
            <a:ln w="25400">
              <a:solidFill>
                <a:schemeClr val="bg1">
                  <a:lumMod val="50000"/>
                </a:schemeClr>
              </a:solidFill>
              <a:prstDash val="solid"/>
            </a:ln>
          </c:spPr>
          <c:marker>
            <c:symbol val="triangle"/>
            <c:size val="4"/>
            <c:spPr>
              <a:noFill/>
              <a:ln>
                <a:solidFill>
                  <a:schemeClr val="bg1">
                    <a:lumMod val="50000"/>
                  </a:schemeClr>
                </a:solidFill>
              </a:ln>
            </c:spPr>
          </c:marker>
          <c:cat>
            <c:strRef>
              <c:f>'Fig 3.5'!$C$4:$AV$4</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3.5'!$C$6:$AV$6</c:f>
              <c:numCache>
                <c:formatCode>0.0</c:formatCode>
                <c:ptCount val="46"/>
                <c:pt idx="0">
                  <c:v>1.7</c:v>
                </c:pt>
                <c:pt idx="1">
                  <c:v>3.6</c:v>
                </c:pt>
                <c:pt idx="2">
                  <c:v>4</c:v>
                </c:pt>
                <c:pt idx="3">
                  <c:v>3.8</c:v>
                </c:pt>
                <c:pt idx="4">
                  <c:v>3.3</c:v>
                </c:pt>
                <c:pt idx="5">
                  <c:v>4</c:v>
                </c:pt>
                <c:pt idx="6">
                  <c:v>4</c:v>
                </c:pt>
                <c:pt idx="7">
                  <c:v>5.4</c:v>
                </c:pt>
                <c:pt idx="8">
                  <c:v>6.7</c:v>
                </c:pt>
                <c:pt idx="9">
                  <c:v>5.8</c:v>
                </c:pt>
                <c:pt idx="10">
                  <c:v>5.4</c:v>
                </c:pt>
                <c:pt idx="11">
                  <c:v>5.3</c:v>
                </c:pt>
                <c:pt idx="12">
                  <c:v>5.3</c:v>
                </c:pt>
                <c:pt idx="13">
                  <c:v>5</c:v>
                </c:pt>
                <c:pt idx="14">
                  <c:v>4.5</c:v>
                </c:pt>
                <c:pt idx="15">
                  <c:v>4</c:v>
                </c:pt>
                <c:pt idx="16">
                  <c:v>3.6</c:v>
                </c:pt>
                <c:pt idx="17">
                  <c:v>3.2</c:v>
                </c:pt>
                <c:pt idx="18">
                  <c:v>3.1</c:v>
                </c:pt>
                <c:pt idx="19">
                  <c:v>2.8</c:v>
                </c:pt>
                <c:pt idx="20">
                  <c:v>2.4</c:v>
                </c:pt>
                <c:pt idx="21">
                  <c:v>2.1</c:v>
                </c:pt>
                <c:pt idx="22">
                  <c:v>1.7</c:v>
                </c:pt>
                <c:pt idx="23">
                  <c:v>1.5</c:v>
                </c:pt>
                <c:pt idx="24">
                  <c:v>1.2</c:v>
                </c:pt>
                <c:pt idx="25">
                  <c:v>1</c:v>
                </c:pt>
                <c:pt idx="26">
                  <c:v>0.9</c:v>
                </c:pt>
                <c:pt idx="27">
                  <c:v>0.8</c:v>
                </c:pt>
                <c:pt idx="28">
                  <c:v>0.6</c:v>
                </c:pt>
                <c:pt idx="29">
                  <c:v>0.5</c:v>
                </c:pt>
                <c:pt idx="30">
                  <c:v>0.5</c:v>
                </c:pt>
                <c:pt idx="31">
                  <c:v>0.4</c:v>
                </c:pt>
                <c:pt idx="32">
                  <c:v>0.3</c:v>
                </c:pt>
                <c:pt idx="33">
                  <c:v>0.2</c:v>
                </c:pt>
                <c:pt idx="34">
                  <c:v>0.2</c:v>
                </c:pt>
                <c:pt idx="35">
                  <c:v>0.2</c:v>
                </c:pt>
                <c:pt idx="36">
                  <c:v>0.2</c:v>
                </c:pt>
                <c:pt idx="37">
                  <c:v>0.1</c:v>
                </c:pt>
                <c:pt idx="38">
                  <c:v>0.1</c:v>
                </c:pt>
                <c:pt idx="39">
                  <c:v>0.1</c:v>
                </c:pt>
                <c:pt idx="40">
                  <c:v>0.1</c:v>
                </c:pt>
                <c:pt idx="41">
                  <c:v>0.1</c:v>
                </c:pt>
                <c:pt idx="42">
                  <c:v>0.1</c:v>
                </c:pt>
                <c:pt idx="43">
                  <c:v>0.1</c:v>
                </c:pt>
                <c:pt idx="44">
                  <c:v>0.1</c:v>
                </c:pt>
                <c:pt idx="45">
                  <c:v>0.3</c:v>
                </c:pt>
              </c:numCache>
            </c:numRef>
          </c:val>
          <c:smooth val="0"/>
        </c:ser>
        <c:ser>
          <c:idx val="2"/>
          <c:order val="2"/>
          <c:tx>
            <c:strRef>
              <c:f>'Fig 3.5'!$B$7</c:f>
              <c:strCache>
                <c:ptCount val="1"/>
                <c:pt idx="0">
                  <c:v>Hommes</c:v>
                </c:pt>
              </c:strCache>
            </c:strRef>
          </c:tx>
          <c:spPr>
            <a:ln w="19050">
              <a:solidFill>
                <a:schemeClr val="tx1">
                  <a:lumMod val="65000"/>
                  <a:lumOff val="35000"/>
                </a:schemeClr>
              </a:solidFill>
              <a:prstDash val="solid"/>
            </a:ln>
          </c:spPr>
          <c:marker>
            <c:symbol val="plus"/>
            <c:size val="4"/>
            <c:spPr>
              <a:noFill/>
              <a:ln>
                <a:solidFill>
                  <a:schemeClr val="tx1">
                    <a:lumMod val="65000"/>
                    <a:lumOff val="35000"/>
                  </a:schemeClr>
                </a:solidFill>
              </a:ln>
            </c:spPr>
          </c:marker>
          <c:cat>
            <c:strRef>
              <c:f>'Fig 3.5'!$C$4:$AV$4</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3.5'!$C$7:$AV$7</c:f>
              <c:numCache>
                <c:formatCode>0.0</c:formatCode>
                <c:ptCount val="46"/>
                <c:pt idx="0">
                  <c:v>4.7</c:v>
                </c:pt>
                <c:pt idx="1">
                  <c:v>2.8</c:v>
                </c:pt>
                <c:pt idx="2">
                  <c:v>1.7</c:v>
                </c:pt>
                <c:pt idx="3">
                  <c:v>1.5</c:v>
                </c:pt>
                <c:pt idx="4">
                  <c:v>1.2</c:v>
                </c:pt>
                <c:pt idx="5">
                  <c:v>1.2</c:v>
                </c:pt>
                <c:pt idx="6">
                  <c:v>1.5</c:v>
                </c:pt>
                <c:pt idx="7">
                  <c:v>2.6</c:v>
                </c:pt>
                <c:pt idx="8">
                  <c:v>3.7</c:v>
                </c:pt>
                <c:pt idx="9">
                  <c:v>3.6</c:v>
                </c:pt>
                <c:pt idx="10">
                  <c:v>3.9</c:v>
                </c:pt>
                <c:pt idx="11">
                  <c:v>3.9</c:v>
                </c:pt>
                <c:pt idx="12">
                  <c:v>4.4000000000000004</c:v>
                </c:pt>
                <c:pt idx="13">
                  <c:v>4.8</c:v>
                </c:pt>
                <c:pt idx="14">
                  <c:v>5.0999999999999996</c:v>
                </c:pt>
                <c:pt idx="15">
                  <c:v>5.0999999999999996</c:v>
                </c:pt>
                <c:pt idx="16">
                  <c:v>4.9000000000000004</c:v>
                </c:pt>
                <c:pt idx="17">
                  <c:v>4.5999999999999996</c:v>
                </c:pt>
                <c:pt idx="18">
                  <c:v>4.2</c:v>
                </c:pt>
                <c:pt idx="19">
                  <c:v>3.7</c:v>
                </c:pt>
                <c:pt idx="20">
                  <c:v>3.4</c:v>
                </c:pt>
                <c:pt idx="21">
                  <c:v>3</c:v>
                </c:pt>
                <c:pt idx="22">
                  <c:v>2.7</c:v>
                </c:pt>
                <c:pt idx="23">
                  <c:v>2.2999999999999998</c:v>
                </c:pt>
                <c:pt idx="24">
                  <c:v>2.1</c:v>
                </c:pt>
                <c:pt idx="25">
                  <c:v>1.9</c:v>
                </c:pt>
                <c:pt idx="26">
                  <c:v>1.7</c:v>
                </c:pt>
                <c:pt idx="27">
                  <c:v>1.4</c:v>
                </c:pt>
                <c:pt idx="28">
                  <c:v>1.3</c:v>
                </c:pt>
                <c:pt idx="29">
                  <c:v>1.2</c:v>
                </c:pt>
                <c:pt idx="30">
                  <c:v>1</c:v>
                </c:pt>
                <c:pt idx="31">
                  <c:v>0.9</c:v>
                </c:pt>
                <c:pt idx="32">
                  <c:v>0.8</c:v>
                </c:pt>
                <c:pt idx="33">
                  <c:v>0.7</c:v>
                </c:pt>
                <c:pt idx="34">
                  <c:v>0.6</c:v>
                </c:pt>
                <c:pt idx="35">
                  <c:v>0.5</c:v>
                </c:pt>
                <c:pt idx="36">
                  <c:v>0.5</c:v>
                </c:pt>
                <c:pt idx="37">
                  <c:v>0.4</c:v>
                </c:pt>
                <c:pt idx="38">
                  <c:v>0.4</c:v>
                </c:pt>
                <c:pt idx="39">
                  <c:v>0.4</c:v>
                </c:pt>
                <c:pt idx="40">
                  <c:v>0.3</c:v>
                </c:pt>
                <c:pt idx="41">
                  <c:v>0.3</c:v>
                </c:pt>
                <c:pt idx="42">
                  <c:v>0.3</c:v>
                </c:pt>
                <c:pt idx="43">
                  <c:v>0.2</c:v>
                </c:pt>
                <c:pt idx="44">
                  <c:v>0.2</c:v>
                </c:pt>
                <c:pt idx="45">
                  <c:v>2.6</c:v>
                </c:pt>
              </c:numCache>
            </c:numRef>
          </c:val>
          <c:smooth val="0"/>
        </c:ser>
        <c:dLbls>
          <c:showLegendKey val="0"/>
          <c:showVal val="0"/>
          <c:showCatName val="0"/>
          <c:showSerName val="0"/>
          <c:showPercent val="0"/>
          <c:showBubbleSize val="0"/>
        </c:dLbls>
        <c:marker val="1"/>
        <c:smooth val="0"/>
        <c:axId val="107696896"/>
        <c:axId val="107699200"/>
      </c:lineChart>
      <c:catAx>
        <c:axId val="107696896"/>
        <c:scaling>
          <c:orientation val="minMax"/>
        </c:scaling>
        <c:delete val="0"/>
        <c:axPos val="b"/>
        <c:numFmt formatCode="General" sourceLinked="1"/>
        <c:majorTickMark val="out"/>
        <c:minorTickMark val="none"/>
        <c:tickLblPos val="nextTo"/>
        <c:txPr>
          <a:bodyPr/>
          <a:lstStyle/>
          <a:p>
            <a:pPr>
              <a:defRPr sz="800"/>
            </a:pPr>
            <a:endParaRPr lang="fr-FR"/>
          </a:p>
        </c:txPr>
        <c:crossAx val="107699200"/>
        <c:crosses val="autoZero"/>
        <c:auto val="1"/>
        <c:lblAlgn val="ctr"/>
        <c:lblOffset val="100"/>
        <c:tickLblSkip val="9"/>
        <c:noMultiLvlLbl val="0"/>
      </c:catAx>
      <c:valAx>
        <c:axId val="107699200"/>
        <c:scaling>
          <c:orientation val="minMax"/>
        </c:scaling>
        <c:delete val="0"/>
        <c:axPos val="l"/>
        <c:majorGridlines/>
        <c:title>
          <c:tx>
            <c:rich>
              <a:bodyPr rot="-5400000" vert="horz"/>
              <a:lstStyle/>
              <a:p>
                <a:pPr>
                  <a:defRPr/>
                </a:pPr>
                <a:r>
                  <a:rPr lang="en-US"/>
                  <a:t>Part en %</a:t>
                </a:r>
              </a:p>
            </c:rich>
          </c:tx>
          <c:layout>
            <c:manualLayout>
              <c:xMode val="edge"/>
              <c:yMode val="edge"/>
              <c:x val="1.4111111111111111E-2"/>
              <c:y val="0.25783194444444446"/>
            </c:manualLayout>
          </c:layout>
          <c:overlay val="0"/>
        </c:title>
        <c:numFmt formatCode="#,##0" sourceLinked="0"/>
        <c:majorTickMark val="out"/>
        <c:minorTickMark val="none"/>
        <c:tickLblPos val="nextTo"/>
        <c:crossAx val="107696896"/>
        <c:crosses val="autoZero"/>
        <c:crossBetween val="between"/>
        <c:majorUnit val="2"/>
      </c:valAx>
    </c:plotArea>
    <c:legend>
      <c:legendPos val="b"/>
      <c:layout>
        <c:manualLayout>
          <c:xMode val="edge"/>
          <c:yMode val="edge"/>
          <c:x val="0"/>
          <c:y val="0.87535185185185183"/>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4999999999999"/>
          <c:y val="3.0754761904761906E-2"/>
          <c:w val="0.77028074074074071"/>
          <c:h val="0.74528981481481482"/>
        </c:manualLayout>
      </c:layout>
      <c:lineChart>
        <c:grouping val="standard"/>
        <c:varyColors val="0"/>
        <c:ser>
          <c:idx val="0"/>
          <c:order val="0"/>
          <c:tx>
            <c:strRef>
              <c:f>'Fig 3.5'!$B$9</c:f>
              <c:strCache>
                <c:ptCount val="1"/>
                <c:pt idx="0">
                  <c:v>Ensemble</c:v>
                </c:pt>
              </c:strCache>
            </c:strRef>
          </c:tx>
          <c:spPr>
            <a:ln w="31750">
              <a:solidFill>
                <a:schemeClr val="tx1"/>
              </a:solidFill>
            </a:ln>
          </c:spPr>
          <c:marker>
            <c:symbol val="none"/>
          </c:marker>
          <c:cat>
            <c:strRef>
              <c:f>'Fig 3.5'!$C$8:$AV$8</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3.5'!$C$9:$AV$9</c:f>
              <c:numCache>
                <c:formatCode>0.0</c:formatCode>
                <c:ptCount val="46"/>
                <c:pt idx="0">
                  <c:v>0</c:v>
                </c:pt>
                <c:pt idx="1">
                  <c:v>0</c:v>
                </c:pt>
                <c:pt idx="2">
                  <c:v>0</c:v>
                </c:pt>
                <c:pt idx="3">
                  <c:v>0.1</c:v>
                </c:pt>
                <c:pt idx="4">
                  <c:v>0.1</c:v>
                </c:pt>
                <c:pt idx="5">
                  <c:v>0.9</c:v>
                </c:pt>
                <c:pt idx="6">
                  <c:v>1.2</c:v>
                </c:pt>
                <c:pt idx="7">
                  <c:v>3.2</c:v>
                </c:pt>
                <c:pt idx="8">
                  <c:v>5.0999999999999996</c:v>
                </c:pt>
                <c:pt idx="9">
                  <c:v>4.7</c:v>
                </c:pt>
                <c:pt idx="10">
                  <c:v>4.3</c:v>
                </c:pt>
                <c:pt idx="11">
                  <c:v>4.5999999999999996</c:v>
                </c:pt>
                <c:pt idx="12">
                  <c:v>5.0999999999999996</c:v>
                </c:pt>
                <c:pt idx="13">
                  <c:v>5.8</c:v>
                </c:pt>
                <c:pt idx="14">
                  <c:v>6</c:v>
                </c:pt>
                <c:pt idx="15">
                  <c:v>5.9</c:v>
                </c:pt>
                <c:pt idx="16">
                  <c:v>5.6</c:v>
                </c:pt>
                <c:pt idx="17">
                  <c:v>5.3</c:v>
                </c:pt>
                <c:pt idx="18">
                  <c:v>5</c:v>
                </c:pt>
                <c:pt idx="19">
                  <c:v>4.4000000000000004</c:v>
                </c:pt>
                <c:pt idx="20">
                  <c:v>3.9</c:v>
                </c:pt>
                <c:pt idx="21">
                  <c:v>3.5</c:v>
                </c:pt>
                <c:pt idx="22">
                  <c:v>3</c:v>
                </c:pt>
                <c:pt idx="23">
                  <c:v>2.6</c:v>
                </c:pt>
                <c:pt idx="24">
                  <c:v>2.2999999999999998</c:v>
                </c:pt>
                <c:pt idx="25">
                  <c:v>2</c:v>
                </c:pt>
                <c:pt idx="26">
                  <c:v>1.9</c:v>
                </c:pt>
                <c:pt idx="27">
                  <c:v>1.5</c:v>
                </c:pt>
                <c:pt idx="28">
                  <c:v>1.3</c:v>
                </c:pt>
                <c:pt idx="29">
                  <c:v>1.2</c:v>
                </c:pt>
                <c:pt idx="30">
                  <c:v>1.1000000000000001</c:v>
                </c:pt>
                <c:pt idx="31">
                  <c:v>1</c:v>
                </c:pt>
                <c:pt idx="32">
                  <c:v>0.8</c:v>
                </c:pt>
                <c:pt idx="33">
                  <c:v>0.7</c:v>
                </c:pt>
                <c:pt idx="34">
                  <c:v>0.6</c:v>
                </c:pt>
                <c:pt idx="35">
                  <c:v>0.5</c:v>
                </c:pt>
                <c:pt idx="36">
                  <c:v>0.5</c:v>
                </c:pt>
                <c:pt idx="37">
                  <c:v>0.4</c:v>
                </c:pt>
                <c:pt idx="38">
                  <c:v>0.4</c:v>
                </c:pt>
                <c:pt idx="39">
                  <c:v>0.3</c:v>
                </c:pt>
                <c:pt idx="40">
                  <c:v>0.3</c:v>
                </c:pt>
                <c:pt idx="41">
                  <c:v>0.3</c:v>
                </c:pt>
                <c:pt idx="42">
                  <c:v>0.2</c:v>
                </c:pt>
                <c:pt idx="43">
                  <c:v>0.2</c:v>
                </c:pt>
                <c:pt idx="44">
                  <c:v>0.2</c:v>
                </c:pt>
                <c:pt idx="45">
                  <c:v>2.2000000000000002</c:v>
                </c:pt>
              </c:numCache>
            </c:numRef>
          </c:val>
          <c:smooth val="0"/>
        </c:ser>
        <c:ser>
          <c:idx val="1"/>
          <c:order val="1"/>
          <c:tx>
            <c:strRef>
              <c:f>'Fig 3.5'!$B$10</c:f>
              <c:strCache>
                <c:ptCount val="1"/>
                <c:pt idx="0">
                  <c:v>Femmes</c:v>
                </c:pt>
              </c:strCache>
            </c:strRef>
          </c:tx>
          <c:spPr>
            <a:ln w="25400">
              <a:solidFill>
                <a:schemeClr val="bg1">
                  <a:lumMod val="50000"/>
                </a:schemeClr>
              </a:solidFill>
              <a:prstDash val="solid"/>
            </a:ln>
          </c:spPr>
          <c:marker>
            <c:symbol val="triangle"/>
            <c:size val="4"/>
            <c:spPr>
              <a:noFill/>
              <a:ln>
                <a:solidFill>
                  <a:schemeClr val="bg1">
                    <a:lumMod val="50000"/>
                  </a:schemeClr>
                </a:solidFill>
              </a:ln>
            </c:spPr>
          </c:marker>
          <c:cat>
            <c:strRef>
              <c:f>'Fig 3.5'!$C$8:$AV$8</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3.5'!$C$10:$AV$10</c:f>
              <c:numCache>
                <c:formatCode>0.0</c:formatCode>
                <c:ptCount val="46"/>
                <c:pt idx="0">
                  <c:v>0</c:v>
                </c:pt>
                <c:pt idx="1">
                  <c:v>0</c:v>
                </c:pt>
                <c:pt idx="2">
                  <c:v>0</c:v>
                </c:pt>
                <c:pt idx="3">
                  <c:v>0.1</c:v>
                </c:pt>
                <c:pt idx="4">
                  <c:v>0.2</c:v>
                </c:pt>
                <c:pt idx="5">
                  <c:v>1.8</c:v>
                </c:pt>
                <c:pt idx="6">
                  <c:v>2.2999999999999998</c:v>
                </c:pt>
                <c:pt idx="7">
                  <c:v>5.2</c:v>
                </c:pt>
                <c:pt idx="8">
                  <c:v>7.9</c:v>
                </c:pt>
                <c:pt idx="9">
                  <c:v>6.6</c:v>
                </c:pt>
                <c:pt idx="10">
                  <c:v>5.2</c:v>
                </c:pt>
                <c:pt idx="11">
                  <c:v>5.3</c:v>
                </c:pt>
                <c:pt idx="12">
                  <c:v>5.6</c:v>
                </c:pt>
                <c:pt idx="13">
                  <c:v>6</c:v>
                </c:pt>
                <c:pt idx="14">
                  <c:v>5.8</c:v>
                </c:pt>
                <c:pt idx="15">
                  <c:v>5.5</c:v>
                </c:pt>
                <c:pt idx="16">
                  <c:v>4.9000000000000004</c:v>
                </c:pt>
                <c:pt idx="17">
                  <c:v>4.7</c:v>
                </c:pt>
                <c:pt idx="18">
                  <c:v>4.5</c:v>
                </c:pt>
                <c:pt idx="19">
                  <c:v>4.0999999999999996</c:v>
                </c:pt>
                <c:pt idx="20">
                  <c:v>3.4</c:v>
                </c:pt>
                <c:pt idx="21">
                  <c:v>3.1</c:v>
                </c:pt>
                <c:pt idx="22">
                  <c:v>2.5</c:v>
                </c:pt>
                <c:pt idx="23">
                  <c:v>2.4</c:v>
                </c:pt>
                <c:pt idx="24">
                  <c:v>1.9</c:v>
                </c:pt>
                <c:pt idx="25">
                  <c:v>1.7</c:v>
                </c:pt>
                <c:pt idx="26">
                  <c:v>1.6</c:v>
                </c:pt>
                <c:pt idx="27">
                  <c:v>1.3</c:v>
                </c:pt>
                <c:pt idx="28">
                  <c:v>0.9</c:v>
                </c:pt>
                <c:pt idx="29">
                  <c:v>0.9</c:v>
                </c:pt>
                <c:pt idx="30">
                  <c:v>0.8</c:v>
                </c:pt>
                <c:pt idx="31">
                  <c:v>0.6</c:v>
                </c:pt>
                <c:pt idx="32">
                  <c:v>0.5</c:v>
                </c:pt>
                <c:pt idx="33">
                  <c:v>0.4</c:v>
                </c:pt>
                <c:pt idx="34">
                  <c:v>0.4</c:v>
                </c:pt>
                <c:pt idx="35">
                  <c:v>0.3</c:v>
                </c:pt>
                <c:pt idx="36">
                  <c:v>0.3</c:v>
                </c:pt>
                <c:pt idx="37">
                  <c:v>0.2</c:v>
                </c:pt>
                <c:pt idx="38">
                  <c:v>0.2</c:v>
                </c:pt>
                <c:pt idx="39">
                  <c:v>0.1</c:v>
                </c:pt>
                <c:pt idx="40">
                  <c:v>0.1</c:v>
                </c:pt>
                <c:pt idx="41">
                  <c:v>0.1</c:v>
                </c:pt>
                <c:pt idx="42">
                  <c:v>0.1</c:v>
                </c:pt>
                <c:pt idx="43">
                  <c:v>0.1</c:v>
                </c:pt>
                <c:pt idx="44">
                  <c:v>0.1</c:v>
                </c:pt>
                <c:pt idx="45">
                  <c:v>0.6</c:v>
                </c:pt>
              </c:numCache>
            </c:numRef>
          </c:val>
          <c:smooth val="0"/>
        </c:ser>
        <c:ser>
          <c:idx val="2"/>
          <c:order val="2"/>
          <c:tx>
            <c:strRef>
              <c:f>'Fig 3.5'!$B$11</c:f>
              <c:strCache>
                <c:ptCount val="1"/>
                <c:pt idx="0">
                  <c:v>Hommes</c:v>
                </c:pt>
              </c:strCache>
            </c:strRef>
          </c:tx>
          <c:spPr>
            <a:ln w="19050">
              <a:solidFill>
                <a:schemeClr val="tx1">
                  <a:lumMod val="65000"/>
                  <a:lumOff val="35000"/>
                </a:schemeClr>
              </a:solidFill>
              <a:prstDash val="solid"/>
            </a:ln>
          </c:spPr>
          <c:marker>
            <c:symbol val="plus"/>
            <c:size val="4"/>
            <c:spPr>
              <a:noFill/>
              <a:ln>
                <a:solidFill>
                  <a:schemeClr val="tx1">
                    <a:lumMod val="65000"/>
                    <a:lumOff val="35000"/>
                  </a:schemeClr>
                </a:solidFill>
              </a:ln>
            </c:spPr>
          </c:marker>
          <c:cat>
            <c:strRef>
              <c:f>'Fig 3.5'!$C$8:$AV$8</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3.5'!$C$11:$AV$11</c:f>
              <c:numCache>
                <c:formatCode>0.0</c:formatCode>
                <c:ptCount val="46"/>
                <c:pt idx="0">
                  <c:v>0</c:v>
                </c:pt>
                <c:pt idx="1">
                  <c:v>0</c:v>
                </c:pt>
                <c:pt idx="2">
                  <c:v>0</c:v>
                </c:pt>
                <c:pt idx="3">
                  <c:v>0.1</c:v>
                </c:pt>
                <c:pt idx="4">
                  <c:v>0.1</c:v>
                </c:pt>
                <c:pt idx="5">
                  <c:v>0.2</c:v>
                </c:pt>
                <c:pt idx="6">
                  <c:v>0.5</c:v>
                </c:pt>
                <c:pt idx="7">
                  <c:v>1.9</c:v>
                </c:pt>
                <c:pt idx="8">
                  <c:v>3.2</c:v>
                </c:pt>
                <c:pt idx="9">
                  <c:v>3.3</c:v>
                </c:pt>
                <c:pt idx="10">
                  <c:v>3.7</c:v>
                </c:pt>
                <c:pt idx="11">
                  <c:v>4.2</c:v>
                </c:pt>
                <c:pt idx="12">
                  <c:v>4.8</c:v>
                </c:pt>
                <c:pt idx="13">
                  <c:v>5.6</c:v>
                </c:pt>
                <c:pt idx="14">
                  <c:v>6.1</c:v>
                </c:pt>
                <c:pt idx="15">
                  <c:v>6.2</c:v>
                </c:pt>
                <c:pt idx="16">
                  <c:v>6.1</c:v>
                </c:pt>
                <c:pt idx="17">
                  <c:v>5.7</c:v>
                </c:pt>
                <c:pt idx="18">
                  <c:v>5.3</c:v>
                </c:pt>
                <c:pt idx="19">
                  <c:v>4.5999999999999996</c:v>
                </c:pt>
                <c:pt idx="20">
                  <c:v>4.2</c:v>
                </c:pt>
                <c:pt idx="21">
                  <c:v>3.8</c:v>
                </c:pt>
                <c:pt idx="22">
                  <c:v>3.4</c:v>
                </c:pt>
                <c:pt idx="23">
                  <c:v>2.8</c:v>
                </c:pt>
                <c:pt idx="24">
                  <c:v>2.6</c:v>
                </c:pt>
                <c:pt idx="25">
                  <c:v>2.2999999999999998</c:v>
                </c:pt>
                <c:pt idx="26">
                  <c:v>2.1</c:v>
                </c:pt>
                <c:pt idx="27">
                  <c:v>1.7</c:v>
                </c:pt>
                <c:pt idx="28">
                  <c:v>1.6</c:v>
                </c:pt>
                <c:pt idx="29">
                  <c:v>1.4</c:v>
                </c:pt>
                <c:pt idx="30">
                  <c:v>1.3</c:v>
                </c:pt>
                <c:pt idx="31">
                  <c:v>1.2</c:v>
                </c:pt>
                <c:pt idx="32">
                  <c:v>1</c:v>
                </c:pt>
                <c:pt idx="33">
                  <c:v>0.8</c:v>
                </c:pt>
                <c:pt idx="34">
                  <c:v>0.8</c:v>
                </c:pt>
                <c:pt idx="35">
                  <c:v>0.7</c:v>
                </c:pt>
                <c:pt idx="36">
                  <c:v>0.6</c:v>
                </c:pt>
                <c:pt idx="37">
                  <c:v>0.5</c:v>
                </c:pt>
                <c:pt idx="38">
                  <c:v>0.5</c:v>
                </c:pt>
                <c:pt idx="39">
                  <c:v>0.5</c:v>
                </c:pt>
                <c:pt idx="40">
                  <c:v>0.4</c:v>
                </c:pt>
                <c:pt idx="41">
                  <c:v>0.4</c:v>
                </c:pt>
                <c:pt idx="42">
                  <c:v>0.3</c:v>
                </c:pt>
                <c:pt idx="43">
                  <c:v>0.3</c:v>
                </c:pt>
                <c:pt idx="44">
                  <c:v>0.3</c:v>
                </c:pt>
                <c:pt idx="45">
                  <c:v>3.3</c:v>
                </c:pt>
              </c:numCache>
            </c:numRef>
          </c:val>
          <c:smooth val="0"/>
        </c:ser>
        <c:dLbls>
          <c:showLegendKey val="0"/>
          <c:showVal val="0"/>
          <c:showCatName val="0"/>
          <c:showSerName val="0"/>
          <c:showPercent val="0"/>
          <c:showBubbleSize val="0"/>
        </c:dLbls>
        <c:marker val="1"/>
        <c:smooth val="0"/>
        <c:axId val="107738240"/>
        <c:axId val="107740544"/>
      </c:lineChart>
      <c:catAx>
        <c:axId val="107738240"/>
        <c:scaling>
          <c:orientation val="minMax"/>
        </c:scaling>
        <c:delete val="0"/>
        <c:axPos val="b"/>
        <c:numFmt formatCode="General" sourceLinked="1"/>
        <c:majorTickMark val="out"/>
        <c:minorTickMark val="none"/>
        <c:tickLblPos val="nextTo"/>
        <c:txPr>
          <a:bodyPr/>
          <a:lstStyle/>
          <a:p>
            <a:pPr>
              <a:defRPr sz="800"/>
            </a:pPr>
            <a:endParaRPr lang="fr-FR"/>
          </a:p>
        </c:txPr>
        <c:crossAx val="107740544"/>
        <c:crosses val="autoZero"/>
        <c:auto val="1"/>
        <c:lblAlgn val="ctr"/>
        <c:lblOffset val="100"/>
        <c:tickLblSkip val="9"/>
        <c:noMultiLvlLbl val="0"/>
      </c:catAx>
      <c:valAx>
        <c:axId val="107740544"/>
        <c:scaling>
          <c:orientation val="minMax"/>
        </c:scaling>
        <c:delete val="0"/>
        <c:axPos val="l"/>
        <c:majorGridlines/>
        <c:title>
          <c:tx>
            <c:rich>
              <a:bodyPr rot="-5400000" vert="horz"/>
              <a:lstStyle/>
              <a:p>
                <a:pPr>
                  <a:defRPr/>
                </a:pPr>
                <a:r>
                  <a:rPr lang="en-US"/>
                  <a:t>Part en %</a:t>
                </a:r>
              </a:p>
            </c:rich>
          </c:tx>
          <c:layout>
            <c:manualLayout>
              <c:xMode val="edge"/>
              <c:yMode val="edge"/>
              <c:x val="1.4111111111111111E-2"/>
              <c:y val="0.25783194444444446"/>
            </c:manualLayout>
          </c:layout>
          <c:overlay val="0"/>
        </c:title>
        <c:numFmt formatCode="#,##0" sourceLinked="0"/>
        <c:majorTickMark val="out"/>
        <c:minorTickMark val="none"/>
        <c:tickLblPos val="nextTo"/>
        <c:crossAx val="107738240"/>
        <c:crosses val="autoZero"/>
        <c:crossBetween val="between"/>
        <c:majorUnit val="2"/>
      </c:valAx>
    </c:plotArea>
    <c:legend>
      <c:legendPos val="b"/>
      <c:layout>
        <c:manualLayout>
          <c:xMode val="edge"/>
          <c:yMode val="edge"/>
          <c:x val="0"/>
          <c:y val="0.87535185185185183"/>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4999999999999"/>
          <c:y val="3.0754761904761906E-2"/>
          <c:w val="0.77028074074074071"/>
          <c:h val="0.74528981481481482"/>
        </c:manualLayout>
      </c:layout>
      <c:lineChart>
        <c:grouping val="standard"/>
        <c:varyColors val="0"/>
        <c:ser>
          <c:idx val="0"/>
          <c:order val="0"/>
          <c:tx>
            <c:strRef>
              <c:f>'Fig 3.5'!$B$43</c:f>
              <c:strCache>
                <c:ptCount val="1"/>
                <c:pt idx="0">
                  <c:v>Ensemble</c:v>
                </c:pt>
              </c:strCache>
            </c:strRef>
          </c:tx>
          <c:spPr>
            <a:ln w="31750">
              <a:solidFill>
                <a:schemeClr val="tx1"/>
              </a:solidFill>
            </a:ln>
          </c:spPr>
          <c:marker>
            <c:symbol val="none"/>
          </c:marker>
          <c:cat>
            <c:strRef>
              <c:f>'Fig 3.5'!$C$42:$AV$42</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3.5'!$C$43:$AV$43</c:f>
              <c:numCache>
                <c:formatCode>0.00</c:formatCode>
                <c:ptCount val="46"/>
                <c:pt idx="0">
                  <c:v>1.1399999999999999</c:v>
                </c:pt>
                <c:pt idx="1">
                  <c:v>1.35</c:v>
                </c:pt>
                <c:pt idx="2">
                  <c:v>1.36</c:v>
                </c:pt>
                <c:pt idx="3">
                  <c:v>1.95</c:v>
                </c:pt>
                <c:pt idx="4">
                  <c:v>1.94</c:v>
                </c:pt>
                <c:pt idx="5">
                  <c:v>2.4</c:v>
                </c:pt>
                <c:pt idx="6">
                  <c:v>2.62</c:v>
                </c:pt>
                <c:pt idx="7">
                  <c:v>3.75</c:v>
                </c:pt>
                <c:pt idx="8">
                  <c:v>5.32</c:v>
                </c:pt>
                <c:pt idx="9">
                  <c:v>5.7</c:v>
                </c:pt>
                <c:pt idx="10">
                  <c:v>6.58</c:v>
                </c:pt>
                <c:pt idx="11">
                  <c:v>6.67</c:v>
                </c:pt>
                <c:pt idx="12">
                  <c:v>6.57</c:v>
                </c:pt>
                <c:pt idx="13">
                  <c:v>6.15</c:v>
                </c:pt>
                <c:pt idx="14">
                  <c:v>5.68</c:v>
                </c:pt>
                <c:pt idx="15">
                  <c:v>5.01</c:v>
                </c:pt>
                <c:pt idx="16">
                  <c:v>5.01</c:v>
                </c:pt>
                <c:pt idx="17">
                  <c:v>4.3499999999999996</c:v>
                </c:pt>
                <c:pt idx="18">
                  <c:v>3.79</c:v>
                </c:pt>
                <c:pt idx="19">
                  <c:v>3.12</c:v>
                </c:pt>
                <c:pt idx="20">
                  <c:v>2.65</c:v>
                </c:pt>
                <c:pt idx="21">
                  <c:v>2.17</c:v>
                </c:pt>
                <c:pt idx="22">
                  <c:v>1.92</c:v>
                </c:pt>
                <c:pt idx="23">
                  <c:v>1.62</c:v>
                </c:pt>
                <c:pt idx="24">
                  <c:v>1.35</c:v>
                </c:pt>
                <c:pt idx="25">
                  <c:v>1.1200000000000001</c:v>
                </c:pt>
                <c:pt idx="26">
                  <c:v>1.1100000000000001</c:v>
                </c:pt>
                <c:pt idx="27">
                  <c:v>0.93</c:v>
                </c:pt>
                <c:pt idx="28">
                  <c:v>0.78</c:v>
                </c:pt>
                <c:pt idx="29">
                  <c:v>0.7</c:v>
                </c:pt>
                <c:pt idx="30">
                  <c:v>0.61</c:v>
                </c:pt>
                <c:pt idx="31">
                  <c:v>0.57999999999999996</c:v>
                </c:pt>
                <c:pt idx="32">
                  <c:v>0.45</c:v>
                </c:pt>
                <c:pt idx="33">
                  <c:v>0.43</c:v>
                </c:pt>
                <c:pt idx="34">
                  <c:v>0.42</c:v>
                </c:pt>
                <c:pt idx="35">
                  <c:v>0.31</c:v>
                </c:pt>
                <c:pt idx="36">
                  <c:v>0.32</c:v>
                </c:pt>
                <c:pt idx="37">
                  <c:v>0.22</c:v>
                </c:pt>
                <c:pt idx="38">
                  <c:v>0.23</c:v>
                </c:pt>
                <c:pt idx="39">
                  <c:v>0.19</c:v>
                </c:pt>
                <c:pt idx="40">
                  <c:v>0.17</c:v>
                </c:pt>
                <c:pt idx="41">
                  <c:v>0.14000000000000001</c:v>
                </c:pt>
                <c:pt idx="42">
                  <c:v>0.18</c:v>
                </c:pt>
                <c:pt idx="43">
                  <c:v>0.11</c:v>
                </c:pt>
                <c:pt idx="44">
                  <c:v>0.11</c:v>
                </c:pt>
                <c:pt idx="45">
                  <c:v>0.78</c:v>
                </c:pt>
              </c:numCache>
            </c:numRef>
          </c:val>
          <c:smooth val="0"/>
        </c:ser>
        <c:ser>
          <c:idx val="1"/>
          <c:order val="1"/>
          <c:tx>
            <c:strRef>
              <c:f>'Fig 3.5'!$B$44</c:f>
              <c:strCache>
                <c:ptCount val="1"/>
                <c:pt idx="0">
                  <c:v>Femmes</c:v>
                </c:pt>
              </c:strCache>
            </c:strRef>
          </c:tx>
          <c:spPr>
            <a:ln w="25400">
              <a:solidFill>
                <a:schemeClr val="bg1">
                  <a:lumMod val="50000"/>
                </a:schemeClr>
              </a:solidFill>
              <a:prstDash val="solid"/>
            </a:ln>
          </c:spPr>
          <c:marker>
            <c:symbol val="triangle"/>
            <c:size val="4"/>
            <c:spPr>
              <a:noFill/>
              <a:ln>
                <a:solidFill>
                  <a:schemeClr val="bg1">
                    <a:lumMod val="50000"/>
                  </a:schemeClr>
                </a:solidFill>
              </a:ln>
            </c:spPr>
          </c:marker>
          <c:cat>
            <c:strRef>
              <c:f>'Fig 3.5'!$C$42:$AV$42</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3.5'!$C$44:$AV$44</c:f>
              <c:numCache>
                <c:formatCode>0.00</c:formatCode>
                <c:ptCount val="46"/>
                <c:pt idx="0">
                  <c:v>1.1000000000000001</c:v>
                </c:pt>
                <c:pt idx="1">
                  <c:v>1.34</c:v>
                </c:pt>
                <c:pt idx="2">
                  <c:v>1.37</c:v>
                </c:pt>
                <c:pt idx="3">
                  <c:v>1.97</c:v>
                </c:pt>
                <c:pt idx="4">
                  <c:v>2.06</c:v>
                </c:pt>
                <c:pt idx="5">
                  <c:v>2.5499999999999998</c:v>
                </c:pt>
                <c:pt idx="6">
                  <c:v>2.84</c:v>
                </c:pt>
                <c:pt idx="7">
                  <c:v>4.08</c:v>
                </c:pt>
                <c:pt idx="8">
                  <c:v>5.79</c:v>
                </c:pt>
                <c:pt idx="9">
                  <c:v>6.05</c:v>
                </c:pt>
                <c:pt idx="10">
                  <c:v>6.87</c:v>
                </c:pt>
                <c:pt idx="11">
                  <c:v>6.95</c:v>
                </c:pt>
                <c:pt idx="12">
                  <c:v>6.82</c:v>
                </c:pt>
                <c:pt idx="13">
                  <c:v>6.33</c:v>
                </c:pt>
                <c:pt idx="14">
                  <c:v>5.83</c:v>
                </c:pt>
                <c:pt idx="15">
                  <c:v>5.0599999999999996</c:v>
                </c:pt>
                <c:pt idx="16">
                  <c:v>4.71</c:v>
                </c:pt>
                <c:pt idx="17">
                  <c:v>4</c:v>
                </c:pt>
                <c:pt idx="18">
                  <c:v>3.62</c:v>
                </c:pt>
                <c:pt idx="19">
                  <c:v>3</c:v>
                </c:pt>
                <c:pt idx="20">
                  <c:v>2.4500000000000002</c:v>
                </c:pt>
                <c:pt idx="21">
                  <c:v>2.0299999999999998</c:v>
                </c:pt>
                <c:pt idx="22">
                  <c:v>1.8</c:v>
                </c:pt>
                <c:pt idx="23">
                  <c:v>1.53</c:v>
                </c:pt>
                <c:pt idx="24">
                  <c:v>1.19</c:v>
                </c:pt>
                <c:pt idx="25">
                  <c:v>1.05</c:v>
                </c:pt>
                <c:pt idx="26">
                  <c:v>1.03</c:v>
                </c:pt>
                <c:pt idx="27">
                  <c:v>0.87</c:v>
                </c:pt>
                <c:pt idx="28">
                  <c:v>0.71</c:v>
                </c:pt>
                <c:pt idx="29">
                  <c:v>0.62</c:v>
                </c:pt>
                <c:pt idx="30">
                  <c:v>0.52</c:v>
                </c:pt>
                <c:pt idx="31">
                  <c:v>0.54</c:v>
                </c:pt>
                <c:pt idx="32">
                  <c:v>0.38</c:v>
                </c:pt>
                <c:pt idx="33">
                  <c:v>0.38</c:v>
                </c:pt>
                <c:pt idx="34">
                  <c:v>0.37</c:v>
                </c:pt>
                <c:pt idx="35">
                  <c:v>0.26</c:v>
                </c:pt>
                <c:pt idx="36">
                  <c:v>0.26</c:v>
                </c:pt>
                <c:pt idx="37">
                  <c:v>0.18</c:v>
                </c:pt>
                <c:pt idx="38">
                  <c:v>0.2</c:v>
                </c:pt>
                <c:pt idx="39">
                  <c:v>0.16</c:v>
                </c:pt>
                <c:pt idx="40">
                  <c:v>0.14000000000000001</c:v>
                </c:pt>
                <c:pt idx="41">
                  <c:v>0.1</c:v>
                </c:pt>
                <c:pt idx="42">
                  <c:v>0.14000000000000001</c:v>
                </c:pt>
                <c:pt idx="43">
                  <c:v>0.08</c:v>
                </c:pt>
                <c:pt idx="44">
                  <c:v>0.09</c:v>
                </c:pt>
                <c:pt idx="45">
                  <c:v>0.59</c:v>
                </c:pt>
              </c:numCache>
            </c:numRef>
          </c:val>
          <c:smooth val="0"/>
        </c:ser>
        <c:ser>
          <c:idx val="2"/>
          <c:order val="2"/>
          <c:tx>
            <c:strRef>
              <c:f>'Fig 3.5'!$B$45</c:f>
              <c:strCache>
                <c:ptCount val="1"/>
                <c:pt idx="0">
                  <c:v>Hommes</c:v>
                </c:pt>
              </c:strCache>
            </c:strRef>
          </c:tx>
          <c:spPr>
            <a:ln w="19050">
              <a:solidFill>
                <a:schemeClr val="tx1">
                  <a:lumMod val="65000"/>
                  <a:lumOff val="35000"/>
                </a:schemeClr>
              </a:solidFill>
              <a:prstDash val="solid"/>
            </a:ln>
          </c:spPr>
          <c:marker>
            <c:symbol val="plus"/>
            <c:size val="4"/>
            <c:spPr>
              <a:noFill/>
              <a:ln>
                <a:solidFill>
                  <a:schemeClr val="tx1">
                    <a:lumMod val="65000"/>
                    <a:lumOff val="35000"/>
                  </a:schemeClr>
                </a:solidFill>
              </a:ln>
            </c:spPr>
          </c:marker>
          <c:cat>
            <c:strRef>
              <c:f>'Fig 3.5'!$C$42:$AV$42</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3.5'!$C$45:$AV$45</c:f>
              <c:numCache>
                <c:formatCode>0.00</c:formatCode>
                <c:ptCount val="46"/>
                <c:pt idx="0">
                  <c:v>1.48</c:v>
                </c:pt>
                <c:pt idx="1">
                  <c:v>1.39</c:v>
                </c:pt>
                <c:pt idx="2">
                  <c:v>1.24</c:v>
                </c:pt>
                <c:pt idx="3">
                  <c:v>1.8</c:v>
                </c:pt>
                <c:pt idx="4">
                  <c:v>1.05</c:v>
                </c:pt>
                <c:pt idx="5">
                  <c:v>1.26</c:v>
                </c:pt>
                <c:pt idx="6">
                  <c:v>1.01</c:v>
                </c:pt>
                <c:pt idx="7">
                  <c:v>1.26</c:v>
                </c:pt>
                <c:pt idx="8">
                  <c:v>1.73</c:v>
                </c:pt>
                <c:pt idx="9">
                  <c:v>3</c:v>
                </c:pt>
                <c:pt idx="10">
                  <c:v>4.4000000000000004</c:v>
                </c:pt>
                <c:pt idx="11">
                  <c:v>4.5199999999999996</c:v>
                </c:pt>
                <c:pt idx="12">
                  <c:v>4.67</c:v>
                </c:pt>
                <c:pt idx="13">
                  <c:v>4.74</c:v>
                </c:pt>
                <c:pt idx="14">
                  <c:v>4.5</c:v>
                </c:pt>
                <c:pt idx="15">
                  <c:v>4.71</c:v>
                </c:pt>
                <c:pt idx="16">
                  <c:v>7.26</c:v>
                </c:pt>
                <c:pt idx="17">
                  <c:v>7.02</c:v>
                </c:pt>
                <c:pt idx="18">
                  <c:v>5.0599999999999996</c:v>
                </c:pt>
                <c:pt idx="19">
                  <c:v>4.04</c:v>
                </c:pt>
                <c:pt idx="20">
                  <c:v>4.1399999999999997</c:v>
                </c:pt>
                <c:pt idx="21">
                  <c:v>3.24</c:v>
                </c:pt>
                <c:pt idx="22">
                  <c:v>2.84</c:v>
                </c:pt>
                <c:pt idx="23">
                  <c:v>2.3199999999999998</c:v>
                </c:pt>
                <c:pt idx="24">
                  <c:v>2.54</c:v>
                </c:pt>
                <c:pt idx="25">
                  <c:v>1.61</c:v>
                </c:pt>
                <c:pt idx="26">
                  <c:v>1.69</c:v>
                </c:pt>
                <c:pt idx="27">
                  <c:v>1.35</c:v>
                </c:pt>
                <c:pt idx="28">
                  <c:v>1.31</c:v>
                </c:pt>
                <c:pt idx="29">
                  <c:v>1.31</c:v>
                </c:pt>
                <c:pt idx="30">
                  <c:v>1.23</c:v>
                </c:pt>
                <c:pt idx="31">
                  <c:v>0.86</c:v>
                </c:pt>
                <c:pt idx="32">
                  <c:v>0.92</c:v>
                </c:pt>
                <c:pt idx="33">
                  <c:v>0.83</c:v>
                </c:pt>
                <c:pt idx="34">
                  <c:v>0.85</c:v>
                </c:pt>
                <c:pt idx="35">
                  <c:v>0.69</c:v>
                </c:pt>
                <c:pt idx="36">
                  <c:v>0.78</c:v>
                </c:pt>
                <c:pt idx="37">
                  <c:v>0.54</c:v>
                </c:pt>
                <c:pt idx="38">
                  <c:v>0.46</c:v>
                </c:pt>
                <c:pt idx="39">
                  <c:v>0.41</c:v>
                </c:pt>
                <c:pt idx="40">
                  <c:v>0.37</c:v>
                </c:pt>
                <c:pt idx="41">
                  <c:v>0.43</c:v>
                </c:pt>
                <c:pt idx="42">
                  <c:v>0.41</c:v>
                </c:pt>
                <c:pt idx="43">
                  <c:v>0.31</c:v>
                </c:pt>
                <c:pt idx="44">
                  <c:v>0.22</c:v>
                </c:pt>
                <c:pt idx="45">
                  <c:v>2.21</c:v>
                </c:pt>
              </c:numCache>
            </c:numRef>
          </c:val>
          <c:smooth val="0"/>
        </c:ser>
        <c:dLbls>
          <c:showLegendKey val="0"/>
          <c:showVal val="0"/>
          <c:showCatName val="0"/>
          <c:showSerName val="0"/>
          <c:showPercent val="0"/>
          <c:showBubbleSize val="0"/>
        </c:dLbls>
        <c:marker val="1"/>
        <c:smooth val="0"/>
        <c:axId val="107787392"/>
        <c:axId val="107789696"/>
      </c:lineChart>
      <c:catAx>
        <c:axId val="107787392"/>
        <c:scaling>
          <c:orientation val="minMax"/>
        </c:scaling>
        <c:delete val="0"/>
        <c:axPos val="b"/>
        <c:numFmt formatCode="General" sourceLinked="1"/>
        <c:majorTickMark val="out"/>
        <c:minorTickMark val="none"/>
        <c:tickLblPos val="nextTo"/>
        <c:txPr>
          <a:bodyPr/>
          <a:lstStyle/>
          <a:p>
            <a:pPr>
              <a:defRPr sz="800"/>
            </a:pPr>
            <a:endParaRPr lang="fr-FR"/>
          </a:p>
        </c:txPr>
        <c:crossAx val="107789696"/>
        <c:crosses val="autoZero"/>
        <c:auto val="1"/>
        <c:lblAlgn val="ctr"/>
        <c:lblOffset val="100"/>
        <c:tickLblSkip val="9"/>
        <c:noMultiLvlLbl val="0"/>
      </c:catAx>
      <c:valAx>
        <c:axId val="107789696"/>
        <c:scaling>
          <c:orientation val="minMax"/>
        </c:scaling>
        <c:delete val="0"/>
        <c:axPos val="l"/>
        <c:majorGridlines/>
        <c:title>
          <c:tx>
            <c:rich>
              <a:bodyPr rot="-5400000" vert="horz"/>
              <a:lstStyle/>
              <a:p>
                <a:pPr>
                  <a:defRPr/>
                </a:pPr>
                <a:r>
                  <a:rPr lang="en-US"/>
                  <a:t>Part en %</a:t>
                </a:r>
              </a:p>
            </c:rich>
          </c:tx>
          <c:layout>
            <c:manualLayout>
              <c:xMode val="edge"/>
              <c:yMode val="edge"/>
              <c:x val="1.4111111111111111E-2"/>
              <c:y val="0.25783194444444446"/>
            </c:manualLayout>
          </c:layout>
          <c:overlay val="0"/>
        </c:title>
        <c:numFmt formatCode="#,##0" sourceLinked="0"/>
        <c:majorTickMark val="out"/>
        <c:minorTickMark val="none"/>
        <c:tickLblPos val="nextTo"/>
        <c:crossAx val="107787392"/>
        <c:crosses val="autoZero"/>
        <c:crossBetween val="between"/>
        <c:majorUnit val="2"/>
      </c:valAx>
    </c:plotArea>
    <c:legend>
      <c:legendPos val="b"/>
      <c:layout>
        <c:manualLayout>
          <c:xMode val="edge"/>
          <c:yMode val="edge"/>
          <c:x val="0"/>
          <c:y val="0.87535185185185183"/>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43141936589352"/>
          <c:y val="3.0754761904761906E-2"/>
          <c:w val="0.77919933314044776"/>
          <c:h val="0.74528981481481482"/>
        </c:manualLayout>
      </c:layout>
      <c:lineChart>
        <c:grouping val="standard"/>
        <c:varyColors val="0"/>
        <c:ser>
          <c:idx val="1"/>
          <c:order val="0"/>
          <c:tx>
            <c:strRef>
              <c:f>'Fig 3.6'!$B$5</c:f>
              <c:strCache>
                <c:ptCount val="1"/>
                <c:pt idx="0">
                  <c:v>Femmes</c:v>
                </c:pt>
              </c:strCache>
            </c:strRef>
          </c:tx>
          <c:spPr>
            <a:ln w="25400">
              <a:solidFill>
                <a:schemeClr val="bg1">
                  <a:lumMod val="50000"/>
                </a:schemeClr>
              </a:solidFill>
              <a:prstDash val="solid"/>
            </a:ln>
          </c:spPr>
          <c:marker>
            <c:symbol val="triangle"/>
            <c:size val="4"/>
            <c:spPr>
              <a:noFill/>
              <a:ln>
                <a:solidFill>
                  <a:schemeClr val="bg1">
                    <a:lumMod val="50000"/>
                  </a:schemeClr>
                </a:solidFill>
              </a:ln>
            </c:spPr>
          </c:marker>
          <c:cat>
            <c:strRef>
              <c:f>'Fig 3.6'!$C$4:$AY$4</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&gt;48 ans</c:v>
                </c:pt>
              </c:strCache>
            </c:strRef>
          </c:cat>
          <c:val>
            <c:numRef>
              <c:f>'Fig 3.6'!$C$5:$AY$5</c:f>
              <c:numCache>
                <c:formatCode>0.0%</c:formatCode>
                <c:ptCount val="49"/>
                <c:pt idx="0">
                  <c:v>0</c:v>
                </c:pt>
                <c:pt idx="1">
                  <c:v>1E-3</c:v>
                </c:pt>
                <c:pt idx="2">
                  <c:v>1E-3</c:v>
                </c:pt>
                <c:pt idx="3">
                  <c:v>2E-3</c:v>
                </c:pt>
                <c:pt idx="4">
                  <c:v>4.0000000000000001E-3</c:v>
                </c:pt>
                <c:pt idx="5">
                  <c:v>4.0000000000000001E-3</c:v>
                </c:pt>
                <c:pt idx="6">
                  <c:v>7.0000000000000001E-3</c:v>
                </c:pt>
                <c:pt idx="7">
                  <c:v>8.0000000000000002E-3</c:v>
                </c:pt>
                <c:pt idx="8">
                  <c:v>0.01</c:v>
                </c:pt>
                <c:pt idx="9">
                  <c:v>1.0999999999999999E-2</c:v>
                </c:pt>
                <c:pt idx="10">
                  <c:v>1.0999999999999999E-2</c:v>
                </c:pt>
                <c:pt idx="11">
                  <c:v>1.2999999999999999E-2</c:v>
                </c:pt>
                <c:pt idx="12">
                  <c:v>1.4E-2</c:v>
                </c:pt>
                <c:pt idx="13">
                  <c:v>1.2999999999999999E-2</c:v>
                </c:pt>
                <c:pt idx="14">
                  <c:v>1.2999999999999999E-2</c:v>
                </c:pt>
                <c:pt idx="15">
                  <c:v>1.2999999999999999E-2</c:v>
                </c:pt>
                <c:pt idx="16">
                  <c:v>1.4E-2</c:v>
                </c:pt>
                <c:pt idx="17">
                  <c:v>1.4E-2</c:v>
                </c:pt>
                <c:pt idx="18">
                  <c:v>1.4999999999999999E-2</c:v>
                </c:pt>
                <c:pt idx="19">
                  <c:v>1.4999999999999999E-2</c:v>
                </c:pt>
                <c:pt idx="20">
                  <c:v>1.4E-2</c:v>
                </c:pt>
                <c:pt idx="21">
                  <c:v>1.4999999999999999E-2</c:v>
                </c:pt>
                <c:pt idx="22">
                  <c:v>1.4E-2</c:v>
                </c:pt>
                <c:pt idx="23">
                  <c:v>1.4E-2</c:v>
                </c:pt>
                <c:pt idx="24">
                  <c:v>1.4E-2</c:v>
                </c:pt>
                <c:pt idx="25">
                  <c:v>1.4999999999999999E-2</c:v>
                </c:pt>
                <c:pt idx="26">
                  <c:v>1.4999999999999999E-2</c:v>
                </c:pt>
                <c:pt idx="27">
                  <c:v>1.4999999999999999E-2</c:v>
                </c:pt>
                <c:pt idx="28">
                  <c:v>1.4999999999999999E-2</c:v>
                </c:pt>
                <c:pt idx="29">
                  <c:v>1.6E-2</c:v>
                </c:pt>
                <c:pt idx="30">
                  <c:v>1.7000000000000001E-2</c:v>
                </c:pt>
                <c:pt idx="31">
                  <c:v>1.7000000000000001E-2</c:v>
                </c:pt>
                <c:pt idx="32">
                  <c:v>1.7999999999999999E-2</c:v>
                </c:pt>
                <c:pt idx="33">
                  <c:v>1.9E-2</c:v>
                </c:pt>
                <c:pt idx="34">
                  <c:v>0.02</c:v>
                </c:pt>
                <c:pt idx="35">
                  <c:v>2.3E-2</c:v>
                </c:pt>
                <c:pt idx="36">
                  <c:v>2.4E-2</c:v>
                </c:pt>
                <c:pt idx="37">
                  <c:v>4.2000000000000003E-2</c:v>
                </c:pt>
                <c:pt idx="38">
                  <c:v>4.1000000000000002E-2</c:v>
                </c:pt>
                <c:pt idx="39">
                  <c:v>3.6999999999999998E-2</c:v>
                </c:pt>
                <c:pt idx="40">
                  <c:v>5.8999999999999997E-2</c:v>
                </c:pt>
                <c:pt idx="41">
                  <c:v>4.5999999999999999E-2</c:v>
                </c:pt>
                <c:pt idx="42">
                  <c:v>4.9000000000000002E-2</c:v>
                </c:pt>
                <c:pt idx="43">
                  <c:v>4.8000000000000001E-2</c:v>
                </c:pt>
                <c:pt idx="44">
                  <c:v>4.8000000000000001E-2</c:v>
                </c:pt>
                <c:pt idx="45">
                  <c:v>4.1000000000000002E-2</c:v>
                </c:pt>
                <c:pt idx="46">
                  <c:v>3.6999999999999998E-2</c:v>
                </c:pt>
                <c:pt idx="47">
                  <c:v>2.7E-2</c:v>
                </c:pt>
                <c:pt idx="48">
                  <c:v>5.7000000000000002E-2</c:v>
                </c:pt>
              </c:numCache>
            </c:numRef>
          </c:val>
          <c:smooth val="0"/>
        </c:ser>
        <c:ser>
          <c:idx val="2"/>
          <c:order val="1"/>
          <c:tx>
            <c:strRef>
              <c:f>'Fig 3.6'!$B$6</c:f>
              <c:strCache>
                <c:ptCount val="1"/>
                <c:pt idx="0">
                  <c:v>Hommes</c:v>
                </c:pt>
              </c:strCache>
            </c:strRef>
          </c:tx>
          <c:spPr>
            <a:ln w="19050">
              <a:solidFill>
                <a:schemeClr val="tx1">
                  <a:lumMod val="65000"/>
                  <a:lumOff val="35000"/>
                </a:schemeClr>
              </a:solidFill>
              <a:prstDash val="solid"/>
            </a:ln>
          </c:spPr>
          <c:marker>
            <c:symbol val="plus"/>
            <c:size val="4"/>
            <c:spPr>
              <a:noFill/>
              <a:ln>
                <a:solidFill>
                  <a:schemeClr val="tx1">
                    <a:lumMod val="65000"/>
                    <a:lumOff val="35000"/>
                  </a:schemeClr>
                </a:solidFill>
              </a:ln>
            </c:spPr>
          </c:marker>
          <c:cat>
            <c:strRef>
              <c:f>'Fig 3.6'!$C$4:$AY$4</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&gt;48 ans</c:v>
                </c:pt>
              </c:strCache>
            </c:strRef>
          </c:cat>
          <c:val>
            <c:numRef>
              <c:f>'Fig 3.6'!$C$6:$AY$6</c:f>
              <c:numCache>
                <c:formatCode>0.0%</c:formatCode>
                <c:ptCount val="49"/>
                <c:pt idx="0">
                  <c:v>1E-3</c:v>
                </c:pt>
                <c:pt idx="1">
                  <c:v>4.0000000000000001E-3</c:v>
                </c:pt>
                <c:pt idx="2">
                  <c:v>5.0000000000000001E-3</c:v>
                </c:pt>
                <c:pt idx="3">
                  <c:v>5.0000000000000001E-3</c:v>
                </c:pt>
                <c:pt idx="4">
                  <c:v>4.0000000000000001E-3</c:v>
                </c:pt>
                <c:pt idx="5">
                  <c:v>4.0000000000000001E-3</c:v>
                </c:pt>
                <c:pt idx="6">
                  <c:v>4.0000000000000001E-3</c:v>
                </c:pt>
                <c:pt idx="7">
                  <c:v>4.0000000000000001E-3</c:v>
                </c:pt>
                <c:pt idx="8">
                  <c:v>3.0000000000000001E-3</c:v>
                </c:pt>
                <c:pt idx="9">
                  <c:v>4.0000000000000001E-3</c:v>
                </c:pt>
                <c:pt idx="10">
                  <c:v>3.0000000000000001E-3</c:v>
                </c:pt>
                <c:pt idx="11">
                  <c:v>3.0000000000000001E-3</c:v>
                </c:pt>
                <c:pt idx="12">
                  <c:v>3.0000000000000001E-3</c:v>
                </c:pt>
                <c:pt idx="13">
                  <c:v>3.0000000000000001E-3</c:v>
                </c:pt>
                <c:pt idx="14">
                  <c:v>3.0000000000000001E-3</c:v>
                </c:pt>
                <c:pt idx="15">
                  <c:v>3.0000000000000001E-3</c:v>
                </c:pt>
                <c:pt idx="16">
                  <c:v>3.0000000000000001E-3</c:v>
                </c:pt>
                <c:pt idx="17">
                  <c:v>3.0000000000000001E-3</c:v>
                </c:pt>
                <c:pt idx="18">
                  <c:v>5.0000000000000001E-3</c:v>
                </c:pt>
                <c:pt idx="19">
                  <c:v>4.0000000000000001E-3</c:v>
                </c:pt>
                <c:pt idx="20">
                  <c:v>4.0000000000000001E-3</c:v>
                </c:pt>
                <c:pt idx="21">
                  <c:v>5.0000000000000001E-3</c:v>
                </c:pt>
                <c:pt idx="22">
                  <c:v>4.0000000000000001E-3</c:v>
                </c:pt>
                <c:pt idx="23">
                  <c:v>5.0000000000000001E-3</c:v>
                </c:pt>
                <c:pt idx="24">
                  <c:v>5.0000000000000001E-3</c:v>
                </c:pt>
                <c:pt idx="25">
                  <c:v>6.0000000000000001E-3</c:v>
                </c:pt>
                <c:pt idx="26">
                  <c:v>6.0000000000000001E-3</c:v>
                </c:pt>
                <c:pt idx="27">
                  <c:v>6.0000000000000001E-3</c:v>
                </c:pt>
                <c:pt idx="28">
                  <c:v>7.0000000000000001E-3</c:v>
                </c:pt>
                <c:pt idx="29">
                  <c:v>7.0000000000000001E-3</c:v>
                </c:pt>
                <c:pt idx="30">
                  <c:v>8.9999999999999993E-3</c:v>
                </c:pt>
                <c:pt idx="31">
                  <c:v>8.9999999999999993E-3</c:v>
                </c:pt>
                <c:pt idx="32">
                  <c:v>0.01</c:v>
                </c:pt>
                <c:pt idx="33">
                  <c:v>1.2E-2</c:v>
                </c:pt>
                <c:pt idx="34">
                  <c:v>1.4999999999999999E-2</c:v>
                </c:pt>
                <c:pt idx="35">
                  <c:v>1.9E-2</c:v>
                </c:pt>
                <c:pt idx="36">
                  <c:v>2.1999999999999999E-2</c:v>
                </c:pt>
                <c:pt idx="37">
                  <c:v>0.04</c:v>
                </c:pt>
                <c:pt idx="38">
                  <c:v>4.3999999999999997E-2</c:v>
                </c:pt>
                <c:pt idx="39">
                  <c:v>4.5999999999999999E-2</c:v>
                </c:pt>
                <c:pt idx="40">
                  <c:v>9.7000000000000003E-2</c:v>
                </c:pt>
                <c:pt idx="41">
                  <c:v>8.5000000000000006E-2</c:v>
                </c:pt>
                <c:pt idx="42">
                  <c:v>0.156</c:v>
                </c:pt>
                <c:pt idx="43">
                  <c:v>0.113</c:v>
                </c:pt>
                <c:pt idx="44">
                  <c:v>7.4999999999999997E-2</c:v>
                </c:pt>
                <c:pt idx="45">
                  <c:v>5.8999999999999997E-2</c:v>
                </c:pt>
                <c:pt idx="46">
                  <c:v>2.7E-2</c:v>
                </c:pt>
                <c:pt idx="47">
                  <c:v>0.01</c:v>
                </c:pt>
                <c:pt idx="48">
                  <c:v>2.7E-2</c:v>
                </c:pt>
              </c:numCache>
            </c:numRef>
          </c:val>
          <c:smooth val="0"/>
        </c:ser>
        <c:dLbls>
          <c:showLegendKey val="0"/>
          <c:showVal val="0"/>
          <c:showCatName val="0"/>
          <c:showSerName val="0"/>
          <c:showPercent val="0"/>
          <c:showBubbleSize val="0"/>
        </c:dLbls>
        <c:marker val="1"/>
        <c:smooth val="0"/>
        <c:axId val="107855232"/>
        <c:axId val="108135936"/>
      </c:lineChart>
      <c:catAx>
        <c:axId val="107855232"/>
        <c:scaling>
          <c:orientation val="minMax"/>
        </c:scaling>
        <c:delete val="0"/>
        <c:axPos val="b"/>
        <c:numFmt formatCode="General" sourceLinked="1"/>
        <c:majorTickMark val="out"/>
        <c:minorTickMark val="none"/>
        <c:tickLblPos val="nextTo"/>
        <c:txPr>
          <a:bodyPr/>
          <a:lstStyle/>
          <a:p>
            <a:pPr>
              <a:defRPr sz="800"/>
            </a:pPr>
            <a:endParaRPr lang="fr-FR"/>
          </a:p>
        </c:txPr>
        <c:crossAx val="108135936"/>
        <c:crosses val="autoZero"/>
        <c:auto val="1"/>
        <c:lblAlgn val="ctr"/>
        <c:lblOffset val="100"/>
        <c:tickLblSkip val="3"/>
        <c:noMultiLvlLbl val="0"/>
      </c:catAx>
      <c:valAx>
        <c:axId val="108135936"/>
        <c:scaling>
          <c:orientation val="minMax"/>
          <c:max val="0.18000000000000002"/>
          <c:min val="0"/>
        </c:scaling>
        <c:delete val="0"/>
        <c:axPos val="l"/>
        <c:majorGridlines/>
        <c:numFmt formatCode="0%" sourceLinked="0"/>
        <c:majorTickMark val="out"/>
        <c:minorTickMark val="none"/>
        <c:tickLblPos val="nextTo"/>
        <c:crossAx val="107855232"/>
        <c:crosses val="autoZero"/>
        <c:crossBetween val="between"/>
        <c:majorUnit val="4.0000000000000008E-2"/>
      </c:valAx>
    </c:plotArea>
    <c:legend>
      <c:legendPos val="b"/>
      <c:layout>
        <c:manualLayout>
          <c:xMode val="edge"/>
          <c:yMode val="edge"/>
          <c:x val="3.5674457930825257E-2"/>
          <c:y val="0.91033805588351047"/>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43141936589352"/>
          <c:y val="3.0754761904761906E-2"/>
          <c:w val="0.77919933314044776"/>
          <c:h val="0.74528981481481482"/>
        </c:manualLayout>
      </c:layout>
      <c:lineChart>
        <c:grouping val="standard"/>
        <c:varyColors val="0"/>
        <c:ser>
          <c:idx val="1"/>
          <c:order val="0"/>
          <c:tx>
            <c:strRef>
              <c:f>'Fig 3.6'!$B$8</c:f>
              <c:strCache>
                <c:ptCount val="1"/>
                <c:pt idx="0">
                  <c:v>Femmes</c:v>
                </c:pt>
              </c:strCache>
            </c:strRef>
          </c:tx>
          <c:spPr>
            <a:ln w="25400">
              <a:solidFill>
                <a:schemeClr val="bg1">
                  <a:lumMod val="50000"/>
                </a:schemeClr>
              </a:solidFill>
              <a:prstDash val="solid"/>
            </a:ln>
          </c:spPr>
          <c:marker>
            <c:symbol val="triangle"/>
            <c:size val="4"/>
            <c:spPr>
              <a:noFill/>
              <a:ln>
                <a:solidFill>
                  <a:schemeClr val="bg1">
                    <a:lumMod val="50000"/>
                  </a:schemeClr>
                </a:solidFill>
              </a:ln>
            </c:spPr>
          </c:marker>
          <c:cat>
            <c:strRef>
              <c:f>'Fig 3.6'!$C$7:$AY$7</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&gt;48 ans</c:v>
                </c:pt>
              </c:strCache>
            </c:strRef>
          </c:cat>
          <c:val>
            <c:numRef>
              <c:f>'Fig 3.6'!$C$8:$AY$8</c:f>
              <c:numCache>
                <c:formatCode>0.0%</c:formatCode>
                <c:ptCount val="49"/>
                <c:pt idx="0">
                  <c:v>0</c:v>
                </c:pt>
                <c:pt idx="1">
                  <c:v>0</c:v>
                </c:pt>
                <c:pt idx="2">
                  <c:v>1E-3</c:v>
                </c:pt>
                <c:pt idx="3">
                  <c:v>2E-3</c:v>
                </c:pt>
                <c:pt idx="4">
                  <c:v>2E-3</c:v>
                </c:pt>
                <c:pt idx="5">
                  <c:v>2E-3</c:v>
                </c:pt>
                <c:pt idx="6">
                  <c:v>4.0000000000000001E-3</c:v>
                </c:pt>
                <c:pt idx="7">
                  <c:v>6.0000000000000001E-3</c:v>
                </c:pt>
                <c:pt idx="8">
                  <c:v>7.0000000000000001E-3</c:v>
                </c:pt>
                <c:pt idx="9">
                  <c:v>7.0000000000000001E-3</c:v>
                </c:pt>
                <c:pt idx="10">
                  <c:v>8.0000000000000002E-3</c:v>
                </c:pt>
                <c:pt idx="11">
                  <c:v>8.9999999999999993E-3</c:v>
                </c:pt>
                <c:pt idx="12">
                  <c:v>8.9999999999999993E-3</c:v>
                </c:pt>
                <c:pt idx="13">
                  <c:v>8.9999999999999993E-3</c:v>
                </c:pt>
                <c:pt idx="14">
                  <c:v>8.9999999999999993E-3</c:v>
                </c:pt>
                <c:pt idx="15">
                  <c:v>1.0999999999999999E-2</c:v>
                </c:pt>
                <c:pt idx="16">
                  <c:v>8.9999999999999993E-3</c:v>
                </c:pt>
                <c:pt idx="17">
                  <c:v>1.0999999999999999E-2</c:v>
                </c:pt>
                <c:pt idx="18">
                  <c:v>0.01</c:v>
                </c:pt>
                <c:pt idx="19">
                  <c:v>1.0999999999999999E-2</c:v>
                </c:pt>
                <c:pt idx="20">
                  <c:v>0.01</c:v>
                </c:pt>
                <c:pt idx="21">
                  <c:v>0.01</c:v>
                </c:pt>
                <c:pt idx="22">
                  <c:v>1.2E-2</c:v>
                </c:pt>
                <c:pt idx="23">
                  <c:v>1.2E-2</c:v>
                </c:pt>
                <c:pt idx="24">
                  <c:v>1.0999999999999999E-2</c:v>
                </c:pt>
                <c:pt idx="25">
                  <c:v>1.2E-2</c:v>
                </c:pt>
                <c:pt idx="26">
                  <c:v>1.2999999999999999E-2</c:v>
                </c:pt>
                <c:pt idx="27">
                  <c:v>1.2E-2</c:v>
                </c:pt>
                <c:pt idx="28">
                  <c:v>1.2999999999999999E-2</c:v>
                </c:pt>
                <c:pt idx="29">
                  <c:v>1.4E-2</c:v>
                </c:pt>
                <c:pt idx="30">
                  <c:v>1.4999999999999999E-2</c:v>
                </c:pt>
                <c:pt idx="31">
                  <c:v>1.4999999999999999E-2</c:v>
                </c:pt>
                <c:pt idx="32">
                  <c:v>1.6E-2</c:v>
                </c:pt>
                <c:pt idx="33">
                  <c:v>1.7999999999999999E-2</c:v>
                </c:pt>
                <c:pt idx="34">
                  <c:v>1.9E-2</c:v>
                </c:pt>
                <c:pt idx="35">
                  <c:v>2.1000000000000001E-2</c:v>
                </c:pt>
                <c:pt idx="36">
                  <c:v>2.4E-2</c:v>
                </c:pt>
                <c:pt idx="37">
                  <c:v>2.5999999999999999E-2</c:v>
                </c:pt>
                <c:pt idx="38">
                  <c:v>3.1E-2</c:v>
                </c:pt>
                <c:pt idx="39">
                  <c:v>3.1E-2</c:v>
                </c:pt>
                <c:pt idx="40">
                  <c:v>9.6000000000000002E-2</c:v>
                </c:pt>
                <c:pt idx="41">
                  <c:v>5.7000000000000002E-2</c:v>
                </c:pt>
                <c:pt idx="42">
                  <c:v>6.0999999999999999E-2</c:v>
                </c:pt>
                <c:pt idx="43">
                  <c:v>5.8000000000000003E-2</c:v>
                </c:pt>
                <c:pt idx="44">
                  <c:v>6.0999999999999999E-2</c:v>
                </c:pt>
                <c:pt idx="45">
                  <c:v>5.3999999999999999E-2</c:v>
                </c:pt>
                <c:pt idx="46">
                  <c:v>0.05</c:v>
                </c:pt>
                <c:pt idx="47">
                  <c:v>3.7999999999999999E-2</c:v>
                </c:pt>
                <c:pt idx="48">
                  <c:v>6.6000000000000003E-2</c:v>
                </c:pt>
              </c:numCache>
            </c:numRef>
          </c:val>
          <c:smooth val="0"/>
        </c:ser>
        <c:ser>
          <c:idx val="2"/>
          <c:order val="1"/>
          <c:tx>
            <c:strRef>
              <c:f>'Fig 3.6'!$B$9</c:f>
              <c:strCache>
                <c:ptCount val="1"/>
                <c:pt idx="0">
                  <c:v>Hommes</c:v>
                </c:pt>
              </c:strCache>
            </c:strRef>
          </c:tx>
          <c:spPr>
            <a:ln w="19050">
              <a:solidFill>
                <a:schemeClr val="tx1">
                  <a:lumMod val="65000"/>
                  <a:lumOff val="35000"/>
                </a:schemeClr>
              </a:solidFill>
              <a:prstDash val="solid"/>
            </a:ln>
          </c:spPr>
          <c:marker>
            <c:symbol val="plus"/>
            <c:size val="4"/>
            <c:spPr>
              <a:noFill/>
              <a:ln>
                <a:solidFill>
                  <a:schemeClr val="tx1">
                    <a:lumMod val="65000"/>
                    <a:lumOff val="35000"/>
                  </a:schemeClr>
                </a:solidFill>
              </a:ln>
            </c:spPr>
          </c:marker>
          <c:cat>
            <c:strRef>
              <c:f>'Fig 3.6'!$C$7:$AY$7</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&gt;48 ans</c:v>
                </c:pt>
              </c:strCache>
            </c:strRef>
          </c:cat>
          <c:val>
            <c:numRef>
              <c:f>'Fig 3.6'!$C$9:$AY$9</c:f>
              <c:numCache>
                <c:formatCode>0.0%</c:formatCode>
                <c:ptCount val="49"/>
                <c:pt idx="0">
                  <c:v>0</c:v>
                </c:pt>
                <c:pt idx="1">
                  <c:v>1E-3</c:v>
                </c:pt>
                <c:pt idx="2">
                  <c:v>2E-3</c:v>
                </c:pt>
                <c:pt idx="3">
                  <c:v>2E-3</c:v>
                </c:pt>
                <c:pt idx="4">
                  <c:v>3.0000000000000001E-3</c:v>
                </c:pt>
                <c:pt idx="5">
                  <c:v>2E-3</c:v>
                </c:pt>
                <c:pt idx="6">
                  <c:v>2E-3</c:v>
                </c:pt>
                <c:pt idx="7">
                  <c:v>2E-3</c:v>
                </c:pt>
                <c:pt idx="8">
                  <c:v>3.0000000000000001E-3</c:v>
                </c:pt>
                <c:pt idx="9">
                  <c:v>2E-3</c:v>
                </c:pt>
                <c:pt idx="10">
                  <c:v>3.0000000000000001E-3</c:v>
                </c:pt>
                <c:pt idx="11">
                  <c:v>3.0000000000000001E-3</c:v>
                </c:pt>
                <c:pt idx="12">
                  <c:v>3.0000000000000001E-3</c:v>
                </c:pt>
                <c:pt idx="13">
                  <c:v>2E-3</c:v>
                </c:pt>
                <c:pt idx="14">
                  <c:v>3.0000000000000001E-3</c:v>
                </c:pt>
                <c:pt idx="15">
                  <c:v>3.0000000000000001E-3</c:v>
                </c:pt>
                <c:pt idx="16">
                  <c:v>2E-3</c:v>
                </c:pt>
                <c:pt idx="17">
                  <c:v>2E-3</c:v>
                </c:pt>
                <c:pt idx="18">
                  <c:v>3.0000000000000001E-3</c:v>
                </c:pt>
                <c:pt idx="19">
                  <c:v>3.0000000000000001E-3</c:v>
                </c:pt>
                <c:pt idx="20">
                  <c:v>3.0000000000000001E-3</c:v>
                </c:pt>
                <c:pt idx="21">
                  <c:v>3.0000000000000001E-3</c:v>
                </c:pt>
                <c:pt idx="22">
                  <c:v>3.0000000000000001E-3</c:v>
                </c:pt>
                <c:pt idx="23">
                  <c:v>3.0000000000000001E-3</c:v>
                </c:pt>
                <c:pt idx="24">
                  <c:v>4.0000000000000001E-3</c:v>
                </c:pt>
                <c:pt idx="25">
                  <c:v>4.0000000000000001E-3</c:v>
                </c:pt>
                <c:pt idx="26">
                  <c:v>5.0000000000000001E-3</c:v>
                </c:pt>
                <c:pt idx="27">
                  <c:v>4.0000000000000001E-3</c:v>
                </c:pt>
                <c:pt idx="28">
                  <c:v>5.0000000000000001E-3</c:v>
                </c:pt>
                <c:pt idx="29">
                  <c:v>5.0000000000000001E-3</c:v>
                </c:pt>
                <c:pt idx="30">
                  <c:v>5.0000000000000001E-3</c:v>
                </c:pt>
                <c:pt idx="31">
                  <c:v>7.0000000000000001E-3</c:v>
                </c:pt>
                <c:pt idx="32">
                  <c:v>8.0000000000000002E-3</c:v>
                </c:pt>
                <c:pt idx="33">
                  <c:v>0.01</c:v>
                </c:pt>
                <c:pt idx="34">
                  <c:v>1.2999999999999999E-2</c:v>
                </c:pt>
                <c:pt idx="35">
                  <c:v>1.6E-2</c:v>
                </c:pt>
                <c:pt idx="36">
                  <c:v>2.1999999999999999E-2</c:v>
                </c:pt>
                <c:pt idx="37">
                  <c:v>2.9000000000000001E-2</c:v>
                </c:pt>
                <c:pt idx="38">
                  <c:v>2.9000000000000001E-2</c:v>
                </c:pt>
                <c:pt idx="39">
                  <c:v>3.6999999999999998E-2</c:v>
                </c:pt>
                <c:pt idx="40">
                  <c:v>0.13700000000000001</c:v>
                </c:pt>
                <c:pt idx="41">
                  <c:v>8.4000000000000005E-2</c:v>
                </c:pt>
                <c:pt idx="42">
                  <c:v>0.16900000000000001</c:v>
                </c:pt>
                <c:pt idx="43">
                  <c:v>0.14499999999999999</c:v>
                </c:pt>
                <c:pt idx="44">
                  <c:v>8.2000000000000003E-2</c:v>
                </c:pt>
                <c:pt idx="45">
                  <c:v>6.0999999999999999E-2</c:v>
                </c:pt>
                <c:pt idx="46">
                  <c:v>0.03</c:v>
                </c:pt>
                <c:pt idx="47">
                  <c:v>0.01</c:v>
                </c:pt>
                <c:pt idx="48">
                  <c:v>2.3E-2</c:v>
                </c:pt>
              </c:numCache>
            </c:numRef>
          </c:val>
          <c:smooth val="0"/>
        </c:ser>
        <c:dLbls>
          <c:showLegendKey val="0"/>
          <c:showVal val="0"/>
          <c:showCatName val="0"/>
          <c:showSerName val="0"/>
          <c:showPercent val="0"/>
          <c:showBubbleSize val="0"/>
        </c:dLbls>
        <c:marker val="1"/>
        <c:smooth val="0"/>
        <c:axId val="108173184"/>
        <c:axId val="108175360"/>
      </c:lineChart>
      <c:catAx>
        <c:axId val="108173184"/>
        <c:scaling>
          <c:orientation val="minMax"/>
        </c:scaling>
        <c:delete val="0"/>
        <c:axPos val="b"/>
        <c:numFmt formatCode="General" sourceLinked="1"/>
        <c:majorTickMark val="out"/>
        <c:minorTickMark val="none"/>
        <c:tickLblPos val="nextTo"/>
        <c:txPr>
          <a:bodyPr/>
          <a:lstStyle/>
          <a:p>
            <a:pPr>
              <a:defRPr sz="800"/>
            </a:pPr>
            <a:endParaRPr lang="fr-FR"/>
          </a:p>
        </c:txPr>
        <c:crossAx val="108175360"/>
        <c:crosses val="autoZero"/>
        <c:auto val="1"/>
        <c:lblAlgn val="ctr"/>
        <c:lblOffset val="100"/>
        <c:tickLblSkip val="3"/>
        <c:noMultiLvlLbl val="0"/>
      </c:catAx>
      <c:valAx>
        <c:axId val="108175360"/>
        <c:scaling>
          <c:orientation val="minMax"/>
          <c:max val="0.18000000000000002"/>
          <c:min val="0"/>
        </c:scaling>
        <c:delete val="0"/>
        <c:axPos val="l"/>
        <c:majorGridlines/>
        <c:numFmt formatCode="0%" sourceLinked="0"/>
        <c:majorTickMark val="out"/>
        <c:minorTickMark val="none"/>
        <c:tickLblPos val="nextTo"/>
        <c:crossAx val="108173184"/>
        <c:crosses val="autoZero"/>
        <c:crossBetween val="between"/>
        <c:majorUnit val="4.0000000000000008E-2"/>
      </c:valAx>
    </c:plotArea>
    <c:legend>
      <c:legendPos val="b"/>
      <c:layout>
        <c:manualLayout>
          <c:xMode val="edge"/>
          <c:yMode val="edge"/>
          <c:x val="3.5674457930825257E-2"/>
          <c:y val="0.91033805588351047"/>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89043513289896"/>
          <c:y val="3.5880555555555554E-2"/>
          <c:w val="0.7647575723866652"/>
          <c:h val="0.64268333333333338"/>
        </c:manualLayout>
      </c:layout>
      <c:lineChart>
        <c:grouping val="standard"/>
        <c:varyColors val="0"/>
        <c:ser>
          <c:idx val="0"/>
          <c:order val="0"/>
          <c:tx>
            <c:strRef>
              <c:f>'Fig 3.7'!$C$4</c:f>
              <c:strCache>
                <c:ptCount val="1"/>
                <c:pt idx="0">
                  <c:v>Pension effective</c:v>
                </c:pt>
              </c:strCache>
            </c:strRef>
          </c:tx>
          <c:spPr>
            <a:ln w="38100">
              <a:solidFill>
                <a:srgbClr val="FF0000"/>
              </a:solidFill>
            </a:ln>
          </c:spPr>
          <c:marker>
            <c:symbol val="none"/>
          </c:marker>
          <c:cat>
            <c:numRef>
              <c:f>'Fig 3.7'!$B$5:$B$14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3.7'!$C$5:$C$14</c:f>
              <c:numCache>
                <c:formatCode>0</c:formatCode>
                <c:ptCount val="10"/>
                <c:pt idx="0">
                  <c:v>664.77670731025523</c:v>
                </c:pt>
                <c:pt idx="1">
                  <c:v>678.31008104824832</c:v>
                </c:pt>
                <c:pt idx="2">
                  <c:v>690.42165485906446</c:v>
                </c:pt>
                <c:pt idx="3">
                  <c:v>712.68409155506754</c:v>
                </c:pt>
                <c:pt idx="4">
                  <c:v>729.99826424903904</c:v>
                </c:pt>
                <c:pt idx="5">
                  <c:v>754.14773401437526</c:v>
                </c:pt>
                <c:pt idx="6">
                  <c:v>797.1920788713428</c:v>
                </c:pt>
                <c:pt idx="7">
                  <c:v>851.24499316525635</c:v>
                </c:pt>
                <c:pt idx="8">
                  <c:v>902.55944932456111</c:v>
                </c:pt>
                <c:pt idx="9">
                  <c:v>972.92516986080602</c:v>
                </c:pt>
              </c:numCache>
            </c:numRef>
          </c:val>
          <c:smooth val="0"/>
        </c:ser>
        <c:ser>
          <c:idx val="1"/>
          <c:order val="1"/>
          <c:tx>
            <c:strRef>
              <c:f>'Fig 3.7'!$D$4</c:f>
              <c:strCache>
                <c:ptCount val="1"/>
                <c:pt idx="0">
                  <c:v>Pension hors décote/surcote</c:v>
                </c:pt>
              </c:strCache>
            </c:strRef>
          </c:tx>
          <c:spPr>
            <a:ln w="12700">
              <a:solidFill>
                <a:srgbClr val="FF0000"/>
              </a:solidFill>
              <a:prstDash val="dash"/>
            </a:ln>
          </c:spPr>
          <c:marker>
            <c:symbol val="triangle"/>
            <c:size val="5"/>
            <c:spPr>
              <a:solidFill>
                <a:schemeClr val="bg1"/>
              </a:solidFill>
              <a:ln>
                <a:solidFill>
                  <a:srgbClr val="FF0000"/>
                </a:solidFill>
              </a:ln>
            </c:spPr>
          </c:marker>
          <c:cat>
            <c:numRef>
              <c:f>'Fig 3.7'!$B$5:$B$14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3.7'!$D$5:$D$14</c:f>
              <c:numCache>
                <c:formatCode>0</c:formatCode>
                <c:ptCount val="10"/>
                <c:pt idx="0">
                  <c:v>673.4783222247903</c:v>
                </c:pt>
                <c:pt idx="1">
                  <c:v>691.48974394317554</c:v>
                </c:pt>
                <c:pt idx="2">
                  <c:v>705.67765986418942</c:v>
                </c:pt>
                <c:pt idx="3">
                  <c:v>729.15810679073775</c:v>
                </c:pt>
                <c:pt idx="4">
                  <c:v>745.75144671010833</c:v>
                </c:pt>
                <c:pt idx="5">
                  <c:v>769.10073752767505</c:v>
                </c:pt>
                <c:pt idx="6">
                  <c:v>810.97502899842789</c:v>
                </c:pt>
                <c:pt idx="7">
                  <c:v>864.24467855460796</c:v>
                </c:pt>
                <c:pt idx="8">
                  <c:v>912.26642442929744</c:v>
                </c:pt>
                <c:pt idx="9">
                  <c:v>977.95435627093968</c:v>
                </c:pt>
              </c:numCache>
            </c:numRef>
          </c:val>
          <c:smooth val="0"/>
        </c:ser>
        <c:ser>
          <c:idx val="3"/>
          <c:order val="2"/>
          <c:tx>
            <c:strRef>
              <c:f>'Fig 3.7'!$E$4</c:f>
              <c:strCache>
                <c:ptCount val="1"/>
                <c:pt idx="0">
                  <c:v>Pension pleine</c:v>
                </c:pt>
              </c:strCache>
            </c:strRef>
          </c:tx>
          <c:spPr>
            <a:ln w="19050">
              <a:solidFill>
                <a:schemeClr val="tx1"/>
              </a:solidFill>
            </a:ln>
          </c:spPr>
          <c:marker>
            <c:symbol val="circle"/>
            <c:size val="4"/>
            <c:spPr>
              <a:solidFill>
                <a:schemeClr val="tx1"/>
              </a:solidFill>
            </c:spPr>
          </c:marker>
          <c:cat>
            <c:numRef>
              <c:f>'Fig 3.7'!$B$5:$B$14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3.7'!$E$5:$E$14</c:f>
              <c:numCache>
                <c:formatCode>0</c:formatCode>
                <c:ptCount val="10"/>
                <c:pt idx="0">
                  <c:v>856.70817125589804</c:v>
                </c:pt>
                <c:pt idx="1">
                  <c:v>888.81508305895852</c:v>
                </c:pt>
                <c:pt idx="2">
                  <c:v>902.60159713880671</c:v>
                </c:pt>
                <c:pt idx="3">
                  <c:v>916.93487088829761</c:v>
                </c:pt>
                <c:pt idx="4">
                  <c:v>911.40904016319041</c:v>
                </c:pt>
                <c:pt idx="5">
                  <c:v>923.08924030456922</c:v>
                </c:pt>
                <c:pt idx="6">
                  <c:v>953.60149841421958</c:v>
                </c:pt>
                <c:pt idx="7">
                  <c:v>997.67051830978619</c:v>
                </c:pt>
                <c:pt idx="8">
                  <c:v>1032.9341648078041</c:v>
                </c:pt>
                <c:pt idx="9">
                  <c:v>1088.3691537070245</c:v>
                </c:pt>
              </c:numCache>
            </c:numRef>
          </c:val>
          <c:smooth val="0"/>
        </c:ser>
        <c:ser>
          <c:idx val="2"/>
          <c:order val="3"/>
          <c:tx>
            <c:strRef>
              <c:f>'Fig 3.7'!$F$4</c:f>
              <c:strCache>
                <c:ptCount val="1"/>
                <c:pt idx="0">
                  <c:v>Pension pleine (hors minimum)</c:v>
                </c:pt>
              </c:strCache>
            </c:strRef>
          </c:tx>
          <c:spPr>
            <a:ln w="19050">
              <a:solidFill>
                <a:schemeClr val="tx1"/>
              </a:solidFill>
              <a:prstDash val="dash"/>
            </a:ln>
          </c:spPr>
          <c:marker>
            <c:symbol val="circle"/>
            <c:size val="4"/>
            <c:spPr>
              <a:solidFill>
                <a:schemeClr val="bg1">
                  <a:lumMod val="95000"/>
                </a:schemeClr>
              </a:solidFill>
              <a:ln>
                <a:solidFill>
                  <a:schemeClr val="tx1"/>
                </a:solidFill>
              </a:ln>
            </c:spPr>
          </c:marker>
          <c:cat>
            <c:numRef>
              <c:f>'Fig 3.7'!$B$5:$B$14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3.7'!$F$5:$F$14</c:f>
              <c:numCache>
                <c:formatCode>0</c:formatCode>
                <c:ptCount val="10"/>
                <c:pt idx="0">
                  <c:v>757.89589242858381</c:v>
                </c:pt>
                <c:pt idx="1">
                  <c:v>800.31811758558604</c:v>
                </c:pt>
                <c:pt idx="2">
                  <c:v>817.46407881465723</c:v>
                </c:pt>
                <c:pt idx="3">
                  <c:v>818.53376359679498</c:v>
                </c:pt>
                <c:pt idx="4">
                  <c:v>818.12630933464663</c:v>
                </c:pt>
                <c:pt idx="5">
                  <c:v>826.47187599210076</c:v>
                </c:pt>
                <c:pt idx="6">
                  <c:v>853.32124354841915</c:v>
                </c:pt>
                <c:pt idx="7">
                  <c:v>895.02615605760423</c:v>
                </c:pt>
                <c:pt idx="8">
                  <c:v>929.85100718204819</c:v>
                </c:pt>
                <c:pt idx="9">
                  <c:v>983.47884512692326</c:v>
                </c:pt>
              </c:numCache>
            </c:numRef>
          </c:val>
          <c:smooth val="0"/>
        </c:ser>
        <c:dLbls>
          <c:showLegendKey val="0"/>
          <c:showVal val="0"/>
          <c:showCatName val="0"/>
          <c:showSerName val="0"/>
          <c:showPercent val="0"/>
          <c:showBubbleSize val="0"/>
        </c:dLbls>
        <c:marker val="1"/>
        <c:smooth val="0"/>
        <c:axId val="114274688"/>
        <c:axId val="114276992"/>
      </c:lineChart>
      <c:catAx>
        <c:axId val="114274688"/>
        <c:scaling>
          <c:orientation val="minMax"/>
        </c:scaling>
        <c:delete val="0"/>
        <c:axPos val="b"/>
        <c:title>
          <c:tx>
            <c:rich>
              <a:bodyPr/>
              <a:lstStyle/>
              <a:p>
                <a:pPr>
                  <a:defRPr sz="900"/>
                </a:pPr>
                <a:r>
                  <a:rPr lang="en-US" sz="900"/>
                  <a:t>génération</a:t>
                </a:r>
              </a:p>
            </c:rich>
          </c:tx>
          <c:layout>
            <c:manualLayout>
              <c:xMode val="edge"/>
              <c:yMode val="edge"/>
              <c:x val="0.77513062996697457"/>
              <c:y val="0.59690555555555558"/>
            </c:manualLayout>
          </c:layout>
          <c:overlay val="0"/>
        </c:title>
        <c:numFmt formatCode="General" sourceLinked="1"/>
        <c:majorTickMark val="out"/>
        <c:minorTickMark val="none"/>
        <c:tickLblPos val="nextTo"/>
        <c:txPr>
          <a:bodyPr rot="-5400000" vert="horz"/>
          <a:lstStyle/>
          <a:p>
            <a:pPr>
              <a:defRPr sz="900"/>
            </a:pPr>
            <a:endParaRPr lang="fr-FR"/>
          </a:p>
        </c:txPr>
        <c:crossAx val="114276992"/>
        <c:crosses val="autoZero"/>
        <c:auto val="1"/>
        <c:lblAlgn val="ctr"/>
        <c:lblOffset val="100"/>
        <c:noMultiLvlLbl val="0"/>
      </c:catAx>
      <c:valAx>
        <c:axId val="114276992"/>
        <c:scaling>
          <c:orientation val="minMax"/>
          <c:max val="1600"/>
          <c:min val="600"/>
        </c:scaling>
        <c:delete val="0"/>
        <c:axPos val="l"/>
        <c:majorGridlines/>
        <c:title>
          <c:tx>
            <c:rich>
              <a:bodyPr rot="-5400000" vert="horz"/>
              <a:lstStyle/>
              <a:p>
                <a:pPr>
                  <a:defRPr/>
                </a:pPr>
                <a:r>
                  <a:rPr lang="en-US" sz="900"/>
                  <a:t>pensions des femmes,  en € par mois</a:t>
                </a:r>
              </a:p>
            </c:rich>
          </c:tx>
          <c:layout>
            <c:manualLayout>
              <c:xMode val="edge"/>
              <c:yMode val="edge"/>
              <c:x val="3.8260730799905785E-3"/>
              <c:y val="5.4841269841269841E-4"/>
            </c:manualLayout>
          </c:layout>
          <c:overlay val="0"/>
        </c:title>
        <c:numFmt formatCode="#,##0" sourceLinked="0"/>
        <c:majorTickMark val="out"/>
        <c:minorTickMark val="none"/>
        <c:tickLblPos val="nextTo"/>
        <c:txPr>
          <a:bodyPr/>
          <a:lstStyle/>
          <a:p>
            <a:pPr>
              <a:defRPr sz="900"/>
            </a:pPr>
            <a:endParaRPr lang="fr-FR"/>
          </a:p>
        </c:txPr>
        <c:crossAx val="114274688"/>
        <c:crosses val="autoZero"/>
        <c:crossBetween val="between"/>
      </c:valAx>
    </c:plotArea>
    <c:legend>
      <c:legendPos val="b"/>
      <c:layout>
        <c:manualLayout>
          <c:xMode val="edge"/>
          <c:yMode val="edge"/>
          <c:x val="8.8727940062271228E-3"/>
          <c:y val="0.81776547619047613"/>
          <c:w val="0.96195659211079343"/>
          <c:h val="0.1822345238095238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89043513289896"/>
          <c:y val="3.5880555555555554E-2"/>
          <c:w val="0.7647575723866652"/>
          <c:h val="0.63260396825396825"/>
        </c:manualLayout>
      </c:layout>
      <c:lineChart>
        <c:grouping val="standard"/>
        <c:varyColors val="0"/>
        <c:ser>
          <c:idx val="0"/>
          <c:order val="0"/>
          <c:tx>
            <c:strRef>
              <c:f>'Fig 3.7'!$C$17</c:f>
              <c:strCache>
                <c:ptCount val="1"/>
                <c:pt idx="0">
                  <c:v>Pension effective</c:v>
                </c:pt>
              </c:strCache>
            </c:strRef>
          </c:tx>
          <c:spPr>
            <a:ln w="38100">
              <a:solidFill>
                <a:srgbClr val="FF0000"/>
              </a:solidFill>
            </a:ln>
          </c:spPr>
          <c:marker>
            <c:symbol val="none"/>
          </c:marker>
          <c:cat>
            <c:numRef>
              <c:f>'Fig 3.7'!$B$18:$B$27</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3.7'!$C$18:$C$27</c:f>
              <c:numCache>
                <c:formatCode>0</c:formatCode>
                <c:ptCount val="10"/>
                <c:pt idx="0">
                  <c:v>1344.5680054611717</c:v>
                </c:pt>
                <c:pt idx="1">
                  <c:v>1361.3106350152138</c:v>
                </c:pt>
                <c:pt idx="2">
                  <c:v>1333.883153260479</c:v>
                </c:pt>
                <c:pt idx="3">
                  <c:v>1342.3854081750994</c:v>
                </c:pt>
                <c:pt idx="4">
                  <c:v>1367.7417467978039</c:v>
                </c:pt>
                <c:pt idx="5">
                  <c:v>1381.1738093266663</c:v>
                </c:pt>
                <c:pt idx="6">
                  <c:v>1389.9309213464519</c:v>
                </c:pt>
                <c:pt idx="7">
                  <c:v>1443.3032782312705</c:v>
                </c:pt>
                <c:pt idx="8">
                  <c:v>1470.2531759433616</c:v>
                </c:pt>
                <c:pt idx="9">
                  <c:v>1560.071516361925</c:v>
                </c:pt>
              </c:numCache>
            </c:numRef>
          </c:val>
          <c:smooth val="0"/>
        </c:ser>
        <c:ser>
          <c:idx val="1"/>
          <c:order val="1"/>
          <c:tx>
            <c:strRef>
              <c:f>'Fig 3.7'!$D$17</c:f>
              <c:strCache>
                <c:ptCount val="1"/>
                <c:pt idx="0">
                  <c:v>Pension hors décote/surcote</c:v>
                </c:pt>
              </c:strCache>
            </c:strRef>
          </c:tx>
          <c:spPr>
            <a:ln w="12700">
              <a:solidFill>
                <a:srgbClr val="FF0000"/>
              </a:solidFill>
              <a:prstDash val="dash"/>
            </a:ln>
          </c:spPr>
          <c:marker>
            <c:symbol val="triangle"/>
            <c:size val="5"/>
            <c:spPr>
              <a:solidFill>
                <a:schemeClr val="bg1"/>
              </a:solidFill>
              <a:ln>
                <a:solidFill>
                  <a:srgbClr val="FF0000"/>
                </a:solidFill>
              </a:ln>
            </c:spPr>
          </c:marker>
          <c:cat>
            <c:numRef>
              <c:f>'Fig 3.7'!$B$18:$B$27</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3.7'!$D$18:$D$27</c:f>
              <c:numCache>
                <c:formatCode>0</c:formatCode>
                <c:ptCount val="10"/>
                <c:pt idx="0">
                  <c:v>1359.4403324175796</c:v>
                </c:pt>
                <c:pt idx="1">
                  <c:v>1373.772150659114</c:v>
                </c:pt>
                <c:pt idx="2">
                  <c:v>1345.0909973068108</c:v>
                </c:pt>
                <c:pt idx="3">
                  <c:v>1359.5909746751647</c:v>
                </c:pt>
                <c:pt idx="4">
                  <c:v>1385.897264961274</c:v>
                </c:pt>
                <c:pt idx="5">
                  <c:v>1396.9868799034605</c:v>
                </c:pt>
                <c:pt idx="6">
                  <c:v>1404.9448011257134</c:v>
                </c:pt>
                <c:pt idx="7">
                  <c:v>1456.1655480652023</c:v>
                </c:pt>
                <c:pt idx="8">
                  <c:v>1483.7112092324533</c:v>
                </c:pt>
                <c:pt idx="9">
                  <c:v>1568.3108704419242</c:v>
                </c:pt>
              </c:numCache>
            </c:numRef>
          </c:val>
          <c:smooth val="0"/>
        </c:ser>
        <c:ser>
          <c:idx val="3"/>
          <c:order val="2"/>
          <c:tx>
            <c:strRef>
              <c:f>'Fig 3.7'!$E$17</c:f>
              <c:strCache>
                <c:ptCount val="1"/>
                <c:pt idx="0">
                  <c:v>Pension pleine</c:v>
                </c:pt>
              </c:strCache>
            </c:strRef>
          </c:tx>
          <c:spPr>
            <a:ln w="19050">
              <a:solidFill>
                <a:schemeClr val="tx1"/>
              </a:solidFill>
            </a:ln>
          </c:spPr>
          <c:marker>
            <c:symbol val="circle"/>
            <c:size val="4"/>
            <c:spPr>
              <a:solidFill>
                <a:schemeClr val="tx1"/>
              </a:solidFill>
            </c:spPr>
          </c:marker>
          <c:cat>
            <c:numRef>
              <c:f>'Fig 3.7'!$B$18:$B$27</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3.7'!$E$18:$E$27</c:f>
              <c:numCache>
                <c:formatCode>0</c:formatCode>
                <c:ptCount val="10"/>
                <c:pt idx="0">
                  <c:v>1353.6398766955147</c:v>
                </c:pt>
                <c:pt idx="1">
                  <c:v>1362.1755499326987</c:v>
                </c:pt>
                <c:pt idx="2">
                  <c:v>1343.4574372381996</c:v>
                </c:pt>
                <c:pt idx="3">
                  <c:v>1356.4825114333369</c:v>
                </c:pt>
                <c:pt idx="4">
                  <c:v>1380.5017712092915</c:v>
                </c:pt>
                <c:pt idx="5">
                  <c:v>1393.07600640445</c:v>
                </c:pt>
                <c:pt idx="6">
                  <c:v>1412.8277948917741</c:v>
                </c:pt>
                <c:pt idx="7">
                  <c:v>1462.6564270520093</c:v>
                </c:pt>
                <c:pt idx="8">
                  <c:v>1491.9203713922448</c:v>
                </c:pt>
                <c:pt idx="9">
                  <c:v>1570.6918398213131</c:v>
                </c:pt>
              </c:numCache>
            </c:numRef>
          </c:val>
          <c:smooth val="0"/>
        </c:ser>
        <c:ser>
          <c:idx val="2"/>
          <c:order val="3"/>
          <c:tx>
            <c:strRef>
              <c:f>'Fig 3.7'!$F$17</c:f>
              <c:strCache>
                <c:ptCount val="1"/>
                <c:pt idx="0">
                  <c:v>Pension pleine (hors minimum)</c:v>
                </c:pt>
              </c:strCache>
            </c:strRef>
          </c:tx>
          <c:spPr>
            <a:ln w="19050">
              <a:solidFill>
                <a:schemeClr val="tx1"/>
              </a:solidFill>
              <a:prstDash val="dash"/>
            </a:ln>
          </c:spPr>
          <c:marker>
            <c:symbol val="circle"/>
            <c:size val="4"/>
            <c:spPr>
              <a:solidFill>
                <a:schemeClr val="bg1">
                  <a:lumMod val="95000"/>
                </a:schemeClr>
              </a:solidFill>
              <a:ln>
                <a:solidFill>
                  <a:schemeClr val="tx1"/>
                </a:solidFill>
              </a:ln>
            </c:spPr>
          </c:marker>
          <c:cat>
            <c:numRef>
              <c:f>'Fig 3.7'!$B$18:$B$27</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3.7'!$F$18:$F$27</c:f>
              <c:numCache>
                <c:formatCode>0</c:formatCode>
                <c:ptCount val="10"/>
                <c:pt idx="0">
                  <c:v>1334.6087664493684</c:v>
                </c:pt>
                <c:pt idx="1">
                  <c:v>1341.8302082749069</c:v>
                </c:pt>
                <c:pt idx="2">
                  <c:v>1314.341431186574</c:v>
                </c:pt>
                <c:pt idx="3">
                  <c:v>1331.626738343426</c:v>
                </c:pt>
                <c:pt idx="4">
                  <c:v>1354.2148956700748</c:v>
                </c:pt>
                <c:pt idx="5">
                  <c:v>1363.6804049259028</c:v>
                </c:pt>
                <c:pt idx="6">
                  <c:v>1378.1378706043679</c:v>
                </c:pt>
                <c:pt idx="7">
                  <c:v>1430.1907592324903</c:v>
                </c:pt>
                <c:pt idx="8">
                  <c:v>1454.4484627849577</c:v>
                </c:pt>
                <c:pt idx="9">
                  <c:v>1533.8371356442428</c:v>
                </c:pt>
              </c:numCache>
            </c:numRef>
          </c:val>
          <c:smooth val="0"/>
        </c:ser>
        <c:dLbls>
          <c:showLegendKey val="0"/>
          <c:showVal val="0"/>
          <c:showCatName val="0"/>
          <c:showSerName val="0"/>
          <c:showPercent val="0"/>
          <c:showBubbleSize val="0"/>
        </c:dLbls>
        <c:marker val="1"/>
        <c:smooth val="0"/>
        <c:axId val="99906304"/>
        <c:axId val="99908608"/>
      </c:lineChart>
      <c:catAx>
        <c:axId val="99906304"/>
        <c:scaling>
          <c:orientation val="minMax"/>
        </c:scaling>
        <c:delete val="0"/>
        <c:axPos val="b"/>
        <c:title>
          <c:tx>
            <c:rich>
              <a:bodyPr/>
              <a:lstStyle/>
              <a:p>
                <a:pPr>
                  <a:defRPr sz="900"/>
                </a:pPr>
                <a:r>
                  <a:rPr lang="en-US" sz="900"/>
                  <a:t>génération</a:t>
                </a:r>
              </a:p>
            </c:rich>
          </c:tx>
          <c:layout>
            <c:manualLayout>
              <c:xMode val="edge"/>
              <c:yMode val="edge"/>
              <c:x val="0.77513062996697457"/>
              <c:y val="0.58682619047619045"/>
            </c:manualLayout>
          </c:layout>
          <c:overlay val="0"/>
        </c:title>
        <c:numFmt formatCode="General" sourceLinked="1"/>
        <c:majorTickMark val="out"/>
        <c:minorTickMark val="none"/>
        <c:tickLblPos val="nextTo"/>
        <c:txPr>
          <a:bodyPr rot="-5400000" vert="horz"/>
          <a:lstStyle/>
          <a:p>
            <a:pPr>
              <a:defRPr sz="900"/>
            </a:pPr>
            <a:endParaRPr lang="fr-FR"/>
          </a:p>
        </c:txPr>
        <c:crossAx val="99908608"/>
        <c:crosses val="autoZero"/>
        <c:auto val="1"/>
        <c:lblAlgn val="ctr"/>
        <c:lblOffset val="100"/>
        <c:noMultiLvlLbl val="0"/>
      </c:catAx>
      <c:valAx>
        <c:axId val="99908608"/>
        <c:scaling>
          <c:orientation val="minMax"/>
          <c:max val="1600"/>
          <c:min val="600"/>
        </c:scaling>
        <c:delete val="0"/>
        <c:axPos val="l"/>
        <c:majorGridlines/>
        <c:title>
          <c:tx>
            <c:rich>
              <a:bodyPr rot="-5400000" vert="horz"/>
              <a:lstStyle/>
              <a:p>
                <a:pPr>
                  <a:defRPr/>
                </a:pPr>
                <a:r>
                  <a:rPr lang="en-US" sz="900"/>
                  <a:t>pensions des hommes, en € par mois</a:t>
                </a:r>
              </a:p>
            </c:rich>
          </c:tx>
          <c:layout>
            <c:manualLayout>
              <c:xMode val="edge"/>
              <c:yMode val="edge"/>
              <c:x val="3.826073079990579E-3"/>
              <c:y val="5.4841269841269841E-4"/>
            </c:manualLayout>
          </c:layout>
          <c:overlay val="0"/>
        </c:title>
        <c:numFmt formatCode="#,##0" sourceLinked="0"/>
        <c:majorTickMark val="out"/>
        <c:minorTickMark val="none"/>
        <c:tickLblPos val="nextTo"/>
        <c:txPr>
          <a:bodyPr/>
          <a:lstStyle/>
          <a:p>
            <a:pPr>
              <a:defRPr sz="900"/>
            </a:pPr>
            <a:endParaRPr lang="fr-FR"/>
          </a:p>
        </c:txPr>
        <c:crossAx val="99906304"/>
        <c:crosses val="autoZero"/>
        <c:crossBetween val="between"/>
      </c:valAx>
    </c:plotArea>
    <c:legend>
      <c:legendPos val="b"/>
      <c:layout>
        <c:manualLayout>
          <c:xMode val="edge"/>
          <c:yMode val="edge"/>
          <c:x val="8.8727940062271228E-3"/>
          <c:y val="0.80264642857142843"/>
          <c:w val="0.96195659211079343"/>
          <c:h val="0.19735357142857143"/>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752475</xdr:colOff>
      <xdr:row>19</xdr:row>
      <xdr:rowOff>42861</xdr:rowOff>
    </xdr:from>
    <xdr:to>
      <xdr:col>9</xdr:col>
      <xdr:colOff>800099</xdr:colOff>
      <xdr:row>37</xdr:row>
      <xdr:rowOff>142874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761999</xdr:colOff>
      <xdr:row>10</xdr:row>
      <xdr:rowOff>66675</xdr:rowOff>
    </xdr:from>
    <xdr:to>
      <xdr:col>9</xdr:col>
      <xdr:colOff>590549</xdr:colOff>
      <xdr:row>16</xdr:row>
      <xdr:rowOff>95251</xdr:rowOff>
    </xdr:to>
    <xdr:sp macro="" textlink="">
      <xdr:nvSpPr>
        <xdr:cNvPr id="3" name="ZoneTexte 2"/>
        <xdr:cNvSpPr txBox="1"/>
      </xdr:nvSpPr>
      <xdr:spPr>
        <a:xfrm>
          <a:off x="761999" y="2171700"/>
          <a:ext cx="9458325" cy="1171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a:t>
          </a:r>
          <a:r>
            <a:rPr lang="fr-FR" sz="1000" i="1">
              <a:solidFill>
                <a:sysClr val="windowText" lastClr="000000"/>
              </a:solidFill>
              <a:latin typeface="Times New Roman" panose="02020603050405020304" pitchFamily="18" charset="0"/>
              <a:cs typeface="Times New Roman" panose="02020603050405020304" pitchFamily="18" charset="0"/>
            </a:rPr>
            <a:t>en 2014, 76 % </a:t>
          </a:r>
          <a:r>
            <a:rPr lang="fr-FR" sz="1000" i="1">
              <a:latin typeface="Times New Roman" panose="02020603050405020304" pitchFamily="18" charset="0"/>
              <a:cs typeface="Times New Roman" panose="02020603050405020304" pitchFamily="18" charset="0"/>
            </a:rPr>
            <a:t>des ressources du système de retraite provenaient de cotisations sociales.</a:t>
          </a:r>
        </a:p>
        <a:p>
          <a:r>
            <a:rPr lang="fr-FR" sz="1000" i="1">
              <a:latin typeface="Times New Roman" panose="02020603050405020304" pitchFamily="18" charset="0"/>
              <a:cs typeface="Times New Roman" panose="02020603050405020304" pitchFamily="18" charset="0"/>
            </a:rPr>
            <a:t>Note : y compris le FSV mais hors le RAFP qui est un régime par capitalisation. Les cotisations sociales incluent la cotisation au régime de la FPE des employeurs de fonctionnaires d’État. </a:t>
          </a:r>
          <a:r>
            <a:rPr lang="fr-FR" sz="1000" i="1">
              <a:solidFill>
                <a:schemeClr val="dk1"/>
              </a:solidFill>
              <a:effectLst/>
              <a:latin typeface="Times New Roman" panose="02020603050405020304" pitchFamily="18" charset="0"/>
              <a:ea typeface="+mn-ea"/>
              <a:cs typeface="Times New Roman" panose="02020603050405020304" pitchFamily="18" charset="0"/>
            </a:rPr>
            <a:t>Le besoin de financement est couvert par recours à la dette ou à l'utilisation de réserves.</a:t>
          </a:r>
          <a:endParaRPr lang="fr-FR" sz="1000" i="1">
            <a:latin typeface="Times New Roman" panose="02020603050405020304" pitchFamily="18" charset="0"/>
            <a:cs typeface="Times New Roman" panose="02020603050405020304" pitchFamily="18" charset="0"/>
          </a:endParaRPr>
        </a:p>
        <a:p>
          <a:r>
            <a:rPr lang="fr-FR" sz="1000" i="1">
              <a:latin typeface="Times New Roman" panose="02020603050405020304" pitchFamily="18" charset="0"/>
              <a:cs typeface="Times New Roman" panose="02020603050405020304" pitchFamily="18" charset="0"/>
            </a:rPr>
            <a:t>Source : rapports à la CCSS 2002-2014 ; calculs SG-COR.</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22</xdr:row>
      <xdr:rowOff>123824</xdr:rowOff>
    </xdr:from>
    <xdr:to>
      <xdr:col>5</xdr:col>
      <xdr:colOff>561976</xdr:colOff>
      <xdr:row>36</xdr:row>
      <xdr:rowOff>156824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13</xdr:row>
      <xdr:rowOff>190499</xdr:rowOff>
    </xdr:from>
    <xdr:to>
      <xdr:col>10</xdr:col>
      <xdr:colOff>609599</xdr:colOff>
      <xdr:row>20</xdr:row>
      <xdr:rowOff>28575</xdr:rowOff>
    </xdr:to>
    <xdr:sp macro="" textlink="">
      <xdr:nvSpPr>
        <xdr:cNvPr id="3" name="ZoneTexte 2"/>
        <xdr:cNvSpPr txBox="1"/>
      </xdr:nvSpPr>
      <xdr:spPr>
        <a:xfrm>
          <a:off x="876300" y="2733674"/>
          <a:ext cx="8743949" cy="1171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(graphique de gauche) parmi les salariés nés en 1946 et en emploi salarié après 49 ans, 14,8 % de ceux terminant leur carrière dans le secteur privé ont un taux de remplacement net compris entre 70 % et 74 %.</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net est calculé en rapportant la pension nette à la liquidation au salaire net de fin de carrière, défini comme le salaire moyen des cinq dernières années passées à temps complet avant la liquidation de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nés en 1946, en emploi salarié après 49 ans, dont le régime d’affiliation principal est le régime général (secteur privé), la fonction publique civile ou les régimes spéciaux (secteur public), résidant en France.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étude DREES à partir de l’EIR 2012 et des panels INSEE.</a:t>
          </a:r>
        </a:p>
      </xdr:txBody>
    </xdr:sp>
    <xdr:clientData/>
  </xdr:twoCellAnchor>
  <xdr:twoCellAnchor>
    <xdr:from>
      <xdr:col>5</xdr:col>
      <xdr:colOff>714375</xdr:colOff>
      <xdr:row>22</xdr:row>
      <xdr:rowOff>133350</xdr:rowOff>
    </xdr:from>
    <xdr:to>
      <xdr:col>9</xdr:col>
      <xdr:colOff>514351</xdr:colOff>
      <xdr:row>36</xdr:row>
      <xdr:rowOff>166350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2143125</xdr:colOff>
      <xdr:row>22</xdr:row>
      <xdr:rowOff>161924</xdr:rowOff>
    </xdr:from>
    <xdr:to>
      <xdr:col>5</xdr:col>
      <xdr:colOff>552451</xdr:colOff>
      <xdr:row>37</xdr:row>
      <xdr:rowOff>4424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13</xdr:row>
      <xdr:rowOff>190499</xdr:rowOff>
    </xdr:from>
    <xdr:to>
      <xdr:col>10</xdr:col>
      <xdr:colOff>609599</xdr:colOff>
      <xdr:row>20</xdr:row>
      <xdr:rowOff>28575</xdr:rowOff>
    </xdr:to>
    <xdr:sp macro="" textlink="">
      <xdr:nvSpPr>
        <xdr:cNvPr id="3" name="ZoneTexte 2"/>
        <xdr:cNvSpPr txBox="1"/>
      </xdr:nvSpPr>
      <xdr:spPr>
        <a:xfrm>
          <a:off x="876300" y="2733674"/>
          <a:ext cx="8743949" cy="1171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(graphique de gauche) parmi les salariés à carrière complète nés en 1936, le taux de remplacement net médian de ceux terminant leur carrière dans le secteur privé est de 78,6 %.</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net est calculé en rapportant la pension nette au salaire net de fin de carrière, défini comme le salaire moyen des cinq dernières années passées à temps complet avant la liquidation de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nés entre 1936 et 1946, à carrière complète et en emploi salarié après 49 ans, dont le régime d’affiliation principal est le régime général (secteur privé), la fonction publique civile ou les régimes spéciaux (secteur public), résidant en France.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étude DREES à partir de l’EIR 2012 et des panels INSEE.</a:t>
          </a:r>
        </a:p>
      </xdr:txBody>
    </xdr:sp>
    <xdr:clientData/>
  </xdr:twoCellAnchor>
  <xdr:twoCellAnchor>
    <xdr:from>
      <xdr:col>6</xdr:col>
      <xdr:colOff>666750</xdr:colOff>
      <xdr:row>22</xdr:row>
      <xdr:rowOff>123825</xdr:rowOff>
    </xdr:from>
    <xdr:to>
      <xdr:col>10</xdr:col>
      <xdr:colOff>466726</xdr:colOff>
      <xdr:row>36</xdr:row>
      <xdr:rowOff>156825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2143125</xdr:colOff>
      <xdr:row>22</xdr:row>
      <xdr:rowOff>161924</xdr:rowOff>
    </xdr:from>
    <xdr:to>
      <xdr:col>5</xdr:col>
      <xdr:colOff>552451</xdr:colOff>
      <xdr:row>37</xdr:row>
      <xdr:rowOff>184424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200025</xdr:colOff>
      <xdr:row>22</xdr:row>
      <xdr:rowOff>152400</xdr:rowOff>
    </xdr:from>
    <xdr:to>
      <xdr:col>10</xdr:col>
      <xdr:colOff>1</xdr:colOff>
      <xdr:row>37</xdr:row>
      <xdr:rowOff>174900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14</xdr:row>
      <xdr:rowOff>0</xdr:rowOff>
    </xdr:from>
    <xdr:to>
      <xdr:col>8</xdr:col>
      <xdr:colOff>409574</xdr:colOff>
      <xdr:row>20</xdr:row>
      <xdr:rowOff>142875</xdr:rowOff>
    </xdr:to>
    <xdr:sp macro="" textlink="">
      <xdr:nvSpPr>
        <xdr:cNvPr id="4" name="ZoneTexte 3"/>
        <xdr:cNvSpPr txBox="1"/>
      </xdr:nvSpPr>
      <xdr:spPr>
        <a:xfrm>
          <a:off x="762000" y="2733675"/>
          <a:ext cx="7134224"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(graphique de droite) parmi les hommes du secteur privé dont le salaire net de fin de carrière est inférieur à 1 500 euros par mois, le taux de remplacement net médian est égal à 82,8 % (un homme sur deux dont le salaire de fin de carrière est inférieur à 1 500 euros par mois a un taux de remplacement net inférieur à 82,8 %).</a:t>
          </a:r>
        </a:p>
        <a:p>
          <a:r>
            <a:rPr lang="fr-FR" sz="1000" i="1">
              <a:latin typeface="Times New Roman" panose="02020603050405020304" pitchFamily="18" charset="0"/>
              <a:cs typeface="Times New Roman" panose="02020603050405020304" pitchFamily="18" charset="0"/>
            </a:rPr>
            <a:t>Note : le taux de remplacement net est calculé en rapportant la pension nette au salaire net de fin de carrière, défini comme le salaire moyen des cinq dernières années passées à temps complet avant la liquidation de la retraite.</a:t>
          </a:r>
        </a:p>
        <a:p>
          <a:r>
            <a:rPr lang="fr-FR" sz="1000" i="1">
              <a:latin typeface="Times New Roman" panose="02020603050405020304" pitchFamily="18" charset="0"/>
              <a:cs typeface="Times New Roman" panose="02020603050405020304" pitchFamily="18" charset="0"/>
            </a:rPr>
            <a:t>Champ : retraités de droit direct nés en 1946, en emploi salarié après 49 ans, dont le régime d’affiliation principal est le régime général (secteur privé), la fonction publique civile ou les régimes spéciaux (secteur public), résidant en France.</a:t>
          </a:r>
        </a:p>
        <a:p>
          <a:r>
            <a:rPr lang="fr-FR" sz="1000" i="1">
              <a:latin typeface="Times New Roman" panose="02020603050405020304" pitchFamily="18" charset="0"/>
              <a:cs typeface="Times New Roman" panose="02020603050405020304" pitchFamily="18" charset="0"/>
            </a:rPr>
            <a:t>Source : étude DREES à partir de l’EIR 2012 et des panels INSEE.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714375</xdr:colOff>
      <xdr:row>17</xdr:row>
      <xdr:rowOff>9524</xdr:rowOff>
    </xdr:from>
    <xdr:to>
      <xdr:col>6</xdr:col>
      <xdr:colOff>847724</xdr:colOff>
      <xdr:row>28</xdr:row>
      <xdr:rowOff>133350</xdr:rowOff>
    </xdr:to>
    <xdr:sp macro="" textlink="">
      <xdr:nvSpPr>
        <xdr:cNvPr id="2" name="ZoneTexte 1"/>
        <xdr:cNvSpPr txBox="1"/>
      </xdr:nvSpPr>
      <xdr:spPr>
        <a:xfrm>
          <a:off x="714375" y="4276724"/>
          <a:ext cx="5667374" cy="2219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2013, 10 % des retraités ont un niveau de vie inférieur à 1 050 euros par mois et par unité de consommation (D1), et 5 % des retraités ont un niveau de vie supérieur à 4 140 euros par mois et par unité de consommation (P95).</a:t>
          </a:r>
        </a:p>
        <a:p>
          <a:r>
            <a:rPr lang="fr-FR" sz="1000" i="1">
              <a:solidFill>
                <a:schemeClr val="dk1"/>
              </a:solidFill>
              <a:latin typeface="Times New Roman" panose="02020603050405020304" pitchFamily="18" charset="0"/>
              <a:ea typeface="+mn-ea"/>
              <a:cs typeface="Times New Roman" panose="02020603050405020304" pitchFamily="18" charset="0"/>
            </a:rPr>
            <a:t>Note : le niveau de vie d’une personne désigne le revenu disponible par unité de consommation, calculé en rapportant le revenu disponible du ménage auquel appartient cette personne (somme de tous les revenus du ménage, y compris prestations sociales et revenus du patrimoine, nets d’impôts directs et de prélèvements sociaux) au nombre d’unités de consommation du ménage (1 unité pour le premier adulte du ménage, 0,5 unité par adulte supplémentaire ou par enfant de 14 ans et plus, 0,3 unité par enfant de moins de 14 ans). Les loyers imputés aux propriétaires ne sont pas pris en compte ici.</a:t>
          </a:r>
        </a:p>
        <a:p>
          <a:r>
            <a:rPr lang="fr-FR" sz="1000" i="1">
              <a:solidFill>
                <a:schemeClr val="dk1"/>
              </a:solidFill>
              <a:latin typeface="Times New Roman" panose="02020603050405020304" pitchFamily="18" charset="0"/>
              <a:ea typeface="+mn-ea"/>
              <a:cs typeface="Times New Roman" panose="02020603050405020304" pitchFamily="18" charset="0"/>
            </a:rPr>
            <a:t>Champ : personnes vivant en France métropolitaine dans un ménage ordinaire dont la personne de référence n'est pas un étudiant, classées selon leur situation d’activité : personnes à la retraite ; personnes actives au sens du BIT ; ensemble des personnes (retraitées, actives ou inactives non retraitées).</a:t>
          </a:r>
        </a:p>
        <a:p>
          <a:r>
            <a:rPr lang="fr-FR" sz="1000" i="1">
              <a:solidFill>
                <a:schemeClr val="dk1"/>
              </a:solidFill>
              <a:latin typeface="Times New Roman" panose="02020603050405020304" pitchFamily="18" charset="0"/>
              <a:ea typeface="+mn-ea"/>
              <a:cs typeface="Times New Roman" panose="02020603050405020304" pitchFamily="18" charset="0"/>
            </a:rPr>
            <a:t>Sources : INSEE-DGFiP-CNAF-CNAV-CCMSA, enquête Revenus fiscaux et sociaux 2013 ; les revenus financiers sont estimés par l’INSEE à partir de l'enquête Patrimoine 2010.</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10</xdr:row>
      <xdr:rowOff>0</xdr:rowOff>
    </xdr:from>
    <xdr:to>
      <xdr:col>10</xdr:col>
      <xdr:colOff>95249</xdr:colOff>
      <xdr:row>15</xdr:row>
      <xdr:rowOff>85395</xdr:rowOff>
    </xdr:to>
    <xdr:sp macro="" textlink="">
      <xdr:nvSpPr>
        <xdr:cNvPr id="2" name="ZoneTexte 1"/>
        <xdr:cNvSpPr txBox="1"/>
      </xdr:nvSpPr>
      <xdr:spPr>
        <a:xfrm>
          <a:off x="762000" y="1944414"/>
          <a:ext cx="6552542" cy="10378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i="1">
              <a:solidFill>
                <a:schemeClr val="dk1"/>
              </a:solidFill>
              <a:effectLst/>
              <a:latin typeface="+mn-lt"/>
              <a:ea typeface="+mn-ea"/>
              <a:cs typeface="+mn-cs"/>
            </a:rPr>
            <a:t> </a:t>
          </a:r>
          <a:r>
            <a:rPr lang="fr-FR" sz="1000" i="1">
              <a:solidFill>
                <a:schemeClr val="dk1"/>
              </a:solidFill>
              <a:effectLst/>
              <a:latin typeface="Times New Roman" panose="02020603050405020304" pitchFamily="18" charset="0"/>
              <a:ea typeface="+mn-ea"/>
              <a:cs typeface="Times New Roman" panose="02020603050405020304" pitchFamily="18" charset="0"/>
            </a:rPr>
            <a:t>Lecture : parmi les personnes âgées de 60 ans au 31 décembre 2014, 20,4 % des femmes (graphique de gauche) et 35,8 % des hommes (graphique de droite) ont déjà liquidé un premier droit direct de retraite. Au cours de l’année 2014, parmi les personnes âgées de 60 ans, 11,8 % des femmes (graphique de gauche) et 21,9 % des hommes (graphique de droite) ont liquidé un premier droit direct de retraite.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personnes résidant en France (y compris certaines n’ayant acquis aucun droit direct de retraite).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EACR, EIR et modèle ANCETRE ; INSEE, Bilan démographique ; calculs SG-COR.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2628900</xdr:colOff>
      <xdr:row>17</xdr:row>
      <xdr:rowOff>57150</xdr:rowOff>
    </xdr:from>
    <xdr:to>
      <xdr:col>7</xdr:col>
      <xdr:colOff>405600</xdr:colOff>
      <xdr:row>28</xdr:row>
      <xdr:rowOff>121650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114299</xdr:colOff>
      <xdr:row>17</xdr:row>
      <xdr:rowOff>57150</xdr:rowOff>
    </xdr:from>
    <xdr:to>
      <xdr:col>14</xdr:col>
      <xdr:colOff>219075</xdr:colOff>
      <xdr:row>28</xdr:row>
      <xdr:rowOff>121650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47624</xdr:colOff>
      <xdr:row>14</xdr:row>
      <xdr:rowOff>76199</xdr:rowOff>
    </xdr:from>
    <xdr:to>
      <xdr:col>13</xdr:col>
      <xdr:colOff>66675</xdr:colOff>
      <xdr:row>24</xdr:row>
      <xdr:rowOff>47625</xdr:rowOff>
    </xdr:to>
    <xdr:sp macro="" textlink="">
      <xdr:nvSpPr>
        <xdr:cNvPr id="2" name="ZoneTexte 1"/>
        <xdr:cNvSpPr txBox="1"/>
      </xdr:nvSpPr>
      <xdr:spPr>
        <a:xfrm>
          <a:off x="809624" y="4057649"/>
          <a:ext cx="7191376" cy="1876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les assurés de la génération 1948, l’âge moyen de liquidation varie de 58,7 ans à la CNRACL à 61,5 ans au RSI commerçants.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Notes : ces données excluent les personnes ayant perçu un versement forfaitaire unique. La date de liquidation est déterminée selon la date du traitement administratif de la pension et non selon la date d’entrée en jouissance, sauf mention contraire. (1) La date de liquidation est celle de l’entrée en jouissance du droit (date d’effet) (2) Pour les générations 1938 et 1939, y compris les fonctionnaires liquidant une pension d’invalidité ; pour les générations suivantes, hors fonctionnaires liquidant une telle pension. (3) Actifs et sédentaires.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titulaires d’une pension de droit direct, âgés de 66 ans et vivants au 31 décembre de l’année des 66 ans (par régime : résidents en France ou à l'étranger; ensemble : résidents en France uniquement).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EACR (« Les retraités et les retraites », éditions 2013, 2014, 2015 et 2016) pour les âges moyens par régime ; DREES, modèle ANCETRE, et calculs SG-COR pour l'ensemble.</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209548</xdr:colOff>
      <xdr:row>24</xdr:row>
      <xdr:rowOff>180975</xdr:rowOff>
    </xdr:from>
    <xdr:to>
      <xdr:col>10</xdr:col>
      <xdr:colOff>124273</xdr:colOff>
      <xdr:row>40</xdr:row>
      <xdr:rowOff>12975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190499</xdr:rowOff>
    </xdr:from>
    <xdr:to>
      <xdr:col>10</xdr:col>
      <xdr:colOff>219075</xdr:colOff>
      <xdr:row>15</xdr:row>
      <xdr:rowOff>171450</xdr:rowOff>
    </xdr:to>
    <xdr:sp macro="" textlink="">
      <xdr:nvSpPr>
        <xdr:cNvPr id="2" name="ZoneTexte 1"/>
        <xdr:cNvSpPr txBox="1"/>
      </xdr:nvSpPr>
      <xdr:spPr>
        <a:xfrm>
          <a:off x="762000" y="1943099"/>
          <a:ext cx="6905625" cy="1123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l’indicateur d’âge moyen à la liquidation calculé sur le flux de nouveaux retraités de chaque année doit être interprété avec prudence, compte tenu de sa sensibilité à des effets de structure démographique et à des effets de calendrier.</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liquidant leurs droits au cours de l’année. Pour la CNRACL : hors départs anticipés pour carrière longue, invalidité, parents de 3 enfants ou handicap. Pour la fonction publique d’État : hors invalidité, parents de 3 enfants ou handicap (mais y compris départs anticipés pour carrière longue).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CNAV, SNSP ; rapport sur les pensions de retraite de la fonction publique annexé au projet de loi de finance pour 2016</a:t>
          </a:r>
          <a:r>
            <a:rPr lang="fr-FR" sz="1000" i="1">
              <a:solidFill>
                <a:schemeClr val="dk1"/>
              </a:solidFill>
              <a:latin typeface="Times New Roman" panose="02020603050405020304" pitchFamily="18" charset="0"/>
              <a:ea typeface="+mn-ea"/>
              <a:cs typeface="Times New Roman" panose="02020603050405020304" pitchFamily="18" charset="0"/>
            </a:rPr>
            <a:t>.</a:t>
          </a:r>
        </a:p>
      </xdr:txBody>
    </xdr:sp>
    <xdr:clientData/>
  </xdr:twoCellAnchor>
  <xdr:twoCellAnchor>
    <xdr:from>
      <xdr:col>1</xdr:col>
      <xdr:colOff>704850</xdr:colOff>
      <xdr:row>17</xdr:row>
      <xdr:rowOff>9525</xdr:rowOff>
    </xdr:from>
    <xdr:to>
      <xdr:col>9</xdr:col>
      <xdr:colOff>114300</xdr:colOff>
      <xdr:row>28</xdr:row>
      <xdr:rowOff>74025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200025</xdr:colOff>
      <xdr:row>23</xdr:row>
      <xdr:rowOff>19050</xdr:rowOff>
    </xdr:from>
    <xdr:to>
      <xdr:col>7</xdr:col>
      <xdr:colOff>319874</xdr:colOff>
      <xdr:row>36</xdr:row>
      <xdr:rowOff>47625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66675</xdr:rowOff>
    </xdr:from>
    <xdr:to>
      <xdr:col>12</xdr:col>
      <xdr:colOff>152400</xdr:colOff>
      <xdr:row>20</xdr:row>
      <xdr:rowOff>161925</xdr:rowOff>
    </xdr:to>
    <xdr:sp macro="" textlink="">
      <xdr:nvSpPr>
        <xdr:cNvPr id="3" name="ZoneTexte 2"/>
        <xdr:cNvSpPr txBox="1"/>
      </xdr:nvSpPr>
      <xdr:spPr>
        <a:xfrm>
          <a:off x="771525" y="3248025"/>
          <a:ext cx="6400800"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la génération 1951, 10,2 % des femmes (graphique de gauche) et 21,3 % des hommes (graphique de droite) avaient déjà liquidé un premier droit direct de retraite au 31 décembre de l’année de leurs 57 ans.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observées de 2000 à 2014.</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résidents en France.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ANCETRE ; calculs SG-COR.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9</xdr:col>
      <xdr:colOff>0</xdr:colOff>
      <xdr:row>23</xdr:row>
      <xdr:rowOff>0</xdr:rowOff>
    </xdr:from>
    <xdr:to>
      <xdr:col>15</xdr:col>
      <xdr:colOff>100800</xdr:colOff>
      <xdr:row>36</xdr:row>
      <xdr:rowOff>43500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2</xdr:col>
      <xdr:colOff>819150</xdr:colOff>
      <xdr:row>27</xdr:row>
      <xdr:rowOff>180975</xdr:rowOff>
    </xdr:from>
    <xdr:to>
      <xdr:col>7</xdr:col>
      <xdr:colOff>628650</xdr:colOff>
      <xdr:row>41</xdr:row>
      <xdr:rowOff>33975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742950</xdr:colOff>
      <xdr:row>20</xdr:row>
      <xdr:rowOff>19049</xdr:rowOff>
    </xdr:from>
    <xdr:to>
      <xdr:col>13</xdr:col>
      <xdr:colOff>723900</xdr:colOff>
      <xdr:row>25</xdr:row>
      <xdr:rowOff>133349</xdr:rowOff>
    </xdr:to>
    <xdr:sp macro="" textlink="">
      <xdr:nvSpPr>
        <xdr:cNvPr id="3" name="ZoneTexte 2"/>
        <xdr:cNvSpPr txBox="1"/>
      </xdr:nvSpPr>
      <xdr:spPr>
        <a:xfrm>
          <a:off x="742950" y="4048124"/>
          <a:ext cx="10687050"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à l'âge de 60 ans au 31 décembre 2014, 1,3%des femmes (graphique de gauche) et 4,1 % des hommes (graphique de droite) sont des retraités relevant d'un autre régime spécial que ceux de la fonction publique.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2014; les fonctionnaires civils correspondent aux fonctionnaires civils des trois versants de la fonction publique ; les polypensionnés de la fonction publique et d'un autre régime spécial sont classés dans « autres régimes spéciaux »; les polypensionnés d'un de ces régimes et du régime général ou d'un régime aligné. (nécessairement éligibles à la retraite anticipée pour carrière longue) sont classés dans « autres régimes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résidents en France.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ANCETRE ; calculs SG-COR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8</xdr:col>
      <xdr:colOff>276225</xdr:colOff>
      <xdr:row>27</xdr:row>
      <xdr:rowOff>152399</xdr:rowOff>
    </xdr:from>
    <xdr:to>
      <xdr:col>12</xdr:col>
      <xdr:colOff>72225</xdr:colOff>
      <xdr:row>41</xdr:row>
      <xdr:rowOff>5399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504825</xdr:colOff>
      <xdr:row>27</xdr:row>
      <xdr:rowOff>171450</xdr:rowOff>
    </xdr:from>
    <xdr:to>
      <xdr:col>16</xdr:col>
      <xdr:colOff>300825</xdr:colOff>
      <xdr:row>41</xdr:row>
      <xdr:rowOff>24450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22</xdr:row>
      <xdr:rowOff>0</xdr:rowOff>
    </xdr:from>
    <xdr:to>
      <xdr:col>15</xdr:col>
      <xdr:colOff>47625</xdr:colOff>
      <xdr:row>30</xdr:row>
      <xdr:rowOff>57150</xdr:rowOff>
    </xdr:to>
    <xdr:sp macro="" textlink="">
      <xdr:nvSpPr>
        <xdr:cNvPr id="2" name="ZoneTexte 1"/>
        <xdr:cNvSpPr txBox="1"/>
      </xdr:nvSpPr>
      <xdr:spPr>
        <a:xfrm>
          <a:off x="762000" y="5657850"/>
          <a:ext cx="10191750" cy="158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moyenne, les femmes agricultrices nées en 1942 sont parties à la retraite à 60,8 ans. Compte tenu de cet âge de départ, leur durée de retraite représenterait en moyenne 28,1 % de leur durée de vie totale, si l’on calcule ces durées en prenant en compte l’espérance de vie moyenne de la génération (toutes catégories et tous sexes confondus), ou bien 31,1 % de leur durée de vie totale, si l’on calcule ces durées en prenant en compte l’espérance de vie de la catégorie et en fonction du sexe (c’est-à-dire l’espérance de vie des femmes agricultrices nées en 1942).</a:t>
          </a:r>
        </a:p>
        <a:p>
          <a:r>
            <a:rPr lang="fr-FR" sz="1000" i="1">
              <a:solidFill>
                <a:schemeClr val="dk1"/>
              </a:solidFill>
              <a:latin typeface="Times New Roman" panose="02020603050405020304" pitchFamily="18" charset="0"/>
              <a:ea typeface="+mn-ea"/>
              <a:cs typeface="Times New Roman" panose="02020603050405020304" pitchFamily="18" charset="0"/>
            </a:rPr>
            <a:t>Note : le secteur (privé ou public) est déterminé par le régime principal de retraite, c'est-à-dire le régime dans lequel le retraité a validé le plus de trimestres d'assurance. Secteur privé : régime général / secteur public : service des retraites de l'État (fonctionnaires civils) et CNRACL (fonction publique territoriale et hospitalière). Les résultats pour l'ensemble des assurés sont légèrement différents de ceux de la figure 2.25 (partie 2), notamment du fait du calcul de l'espérance de vie à 55 ans plutôt que 60 ans, qui se traduit par des durées de retraite en moyenne un peu plus courtes (du fait de la mortalité entre 55 et 60 ans).</a:t>
          </a:r>
        </a:p>
        <a:p>
          <a:r>
            <a:rPr lang="fr-FR" sz="1000" i="1">
              <a:solidFill>
                <a:schemeClr val="dk1"/>
              </a:solidFill>
              <a:latin typeface="Times New Roman" panose="02020603050405020304" pitchFamily="18" charset="0"/>
              <a:ea typeface="+mn-ea"/>
              <a:cs typeface="Times New Roman" panose="02020603050405020304" pitchFamily="18" charset="0"/>
            </a:rPr>
            <a:t>Champ : retraités de droit direct d'un régime de base au 31 décembre 2008, résidant en France et nés en 1942, en vie à 55 ans.</a:t>
          </a:r>
        </a:p>
        <a:p>
          <a:r>
            <a:rPr lang="fr-FR" sz="1000" i="1">
              <a:solidFill>
                <a:schemeClr val="dk1"/>
              </a:solidFill>
              <a:latin typeface="Times New Roman" panose="02020603050405020304" pitchFamily="18" charset="0"/>
              <a:ea typeface="+mn-ea"/>
              <a:cs typeface="Times New Roman" panose="02020603050405020304" pitchFamily="18" charset="0"/>
            </a:rPr>
            <a:t>Source : étude DREES à partir de l’EIR 2008. Voir Andrieux V. et C. Chantel, « Espérance de vie, durée passée à la retraite », DREES, Dossier Solidarité et Santé n° 40, juin 2013. </a:t>
          </a:r>
        </a:p>
      </xdr:txBody>
    </xdr:sp>
    <xdr:clientData/>
  </xdr:twoCellAnchor>
  <xdr:twoCellAnchor>
    <xdr:from>
      <xdr:col>1</xdr:col>
      <xdr:colOff>0</xdr:colOff>
      <xdr:row>52</xdr:row>
      <xdr:rowOff>0</xdr:rowOff>
    </xdr:from>
    <xdr:to>
      <xdr:col>11</xdr:col>
      <xdr:colOff>352425</xdr:colOff>
      <xdr:row>63</xdr:row>
      <xdr:rowOff>109904</xdr:rowOff>
    </xdr:to>
    <xdr:sp macro="" textlink="">
      <xdr:nvSpPr>
        <xdr:cNvPr id="3" name="ZoneTexte 2"/>
        <xdr:cNvSpPr txBox="1"/>
      </xdr:nvSpPr>
      <xdr:spPr>
        <a:xfrm>
          <a:off x="762000" y="12104077"/>
          <a:ext cx="7613406" cy="22054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moyenne, les femmes agricultrices nées en 1942 sont parties à la retraite à 60,8 ans. Compte tenu de cet âge de départ, leur durée de retraite représenterait en moyenne 28,1 % de leur durée de vie totale, si l’on calcule ces durées en prenant en compte l’espérance de vie moyenne de la génération (toutes catégories et tous sexes confondus), ou bien 31,1 % de leur durée de vie totale, si l’on calcule ces durées en prenant en compte l’espérance de vie de la catégorie et en fonction du sexe (c’est-à-dire l’espérance de vie des femmes agricultrices nées en 1942).</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 secteur (privé ou public) est déterminé par le régime principal de retraite, c'est-à-dire le régime dans lequel le retraité a validé le plus de trimestres d'assurance. Secteur privé : régime général / secteur public : service des retraites de l'État (fonctionnaires civils) et CNRACL (fonction publique territoriale et hospitalière). Les résultats pour l'ensemble des assurés sont légèrement différents de ceux de la figure 2.19 (partie 2), notamment du fait du calcul de l'espérance de vie à 55 ans plutôt que 60 ans, qui se traduit par des durées de retraite en moyenne un peu plus courtes (du fait de la mortalité entre 55 et 60 ans).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d'un régime de base au 31 décembre 2008, résidant en France et nés en 1942, en vie à 55 ans.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étude DREES à partir de l’EIR 2008. Voir Andrieux V. et C. Chantel, « Espérance de vie, durée passée à la retraite », DREES, Dossier Solidarité et Santé n° 40, juin 2013. </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0.02516</cdr:x>
      <cdr:y>0.6867</cdr:y>
    </cdr:from>
    <cdr:to>
      <cdr:x>0.08301</cdr:x>
      <cdr:y>0.76294</cdr:y>
    </cdr:to>
    <cdr:sp macro="" textlink="">
      <cdr:nvSpPr>
        <cdr:cNvPr id="3" name="Ellipse 2"/>
        <cdr:cNvSpPr/>
      </cdr:nvSpPr>
      <cdr:spPr>
        <a:xfrm xmlns:a="http://schemas.openxmlformats.org/drawingml/2006/main">
          <a:off x="204423" y="2423367"/>
          <a:ext cx="470021" cy="269052"/>
        </a:xfrm>
        <a:prstGeom xmlns:a="http://schemas.openxmlformats.org/drawingml/2006/main" prst="ellipse">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20.xml><?xml version="1.0" encoding="utf-8"?>
<xdr:wsDr xmlns:xdr="http://schemas.openxmlformats.org/drawingml/2006/spreadsheetDrawing" xmlns:a="http://schemas.openxmlformats.org/drawingml/2006/main">
  <xdr:twoCellAnchor>
    <xdr:from>
      <xdr:col>1</xdr:col>
      <xdr:colOff>0</xdr:colOff>
      <xdr:row>10</xdr:row>
      <xdr:rowOff>0</xdr:rowOff>
    </xdr:from>
    <xdr:to>
      <xdr:col>8</xdr:col>
      <xdr:colOff>624168</xdr:colOff>
      <xdr:row>16</xdr:row>
      <xdr:rowOff>123825</xdr:rowOff>
    </xdr:to>
    <xdr:sp macro="" textlink="">
      <xdr:nvSpPr>
        <xdr:cNvPr id="2" name="ZoneTexte 1"/>
        <xdr:cNvSpPr txBox="1"/>
      </xdr:nvSpPr>
      <xdr:spPr>
        <a:xfrm>
          <a:off x="762000" y="2162175"/>
          <a:ext cx="6824943"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2012, la masse totale des pensions de retraite versée s’élève à 277,8 milliards d’euros (montant annualisé des pensions versées fin 2012). Elle se répartit entre 244,4 milliards d’euros de pensions de droit direct (y compris majorations pour trois enfants et plus) et 32,6</a:t>
          </a:r>
          <a:r>
            <a:rPr lang="fr-FR" sz="1000" i="1" baseline="0">
              <a:latin typeface="Times New Roman" panose="02020603050405020304" pitchFamily="18" charset="0"/>
              <a:cs typeface="Times New Roman" panose="02020603050405020304" pitchFamily="18" charset="0"/>
            </a:rPr>
            <a:t> </a:t>
          </a:r>
          <a:r>
            <a:rPr lang="fr-FR" sz="1000" i="1">
              <a:latin typeface="Times New Roman" panose="02020603050405020304" pitchFamily="18" charset="0"/>
              <a:cs typeface="Times New Roman" panose="02020603050405020304" pitchFamily="18" charset="0"/>
            </a:rPr>
            <a:t>milliards d’euros de pensions de réversion (y compris majorations), auxquelles s’ajoutent 0,7 milliard d’euros de majorations de pension pour tierce personne, ces majorations s’appliquant , en fonction de la situation de l'assuré, soit aux pensions de droit direct, soit aux pensions de réversion.</a:t>
          </a:r>
        </a:p>
        <a:p>
          <a:r>
            <a:rPr lang="fr-FR" sz="1000" i="1">
              <a:latin typeface="Times New Roman" panose="02020603050405020304" pitchFamily="18" charset="0"/>
              <a:cs typeface="Times New Roman" panose="02020603050405020304" pitchFamily="18" charset="0"/>
            </a:rPr>
            <a:t>Champ : ensemble des retraités de</a:t>
          </a:r>
          <a:r>
            <a:rPr lang="fr-FR" sz="1000" i="1" baseline="0">
              <a:latin typeface="Times New Roman" panose="02020603050405020304" pitchFamily="18" charset="0"/>
              <a:cs typeface="Times New Roman" panose="02020603050405020304" pitchFamily="18" charset="0"/>
            </a:rPr>
            <a:t> droit direct ou de droit dérivé </a:t>
          </a:r>
          <a:r>
            <a:rPr lang="fr-FR" sz="1000" i="1">
              <a:latin typeface="Times New Roman" panose="02020603050405020304" pitchFamily="18" charset="0"/>
              <a:cs typeface="Times New Roman" panose="02020603050405020304" pitchFamily="18" charset="0"/>
            </a:rPr>
            <a:t>au 31 décembre 2012.</a:t>
          </a:r>
        </a:p>
        <a:p>
          <a:r>
            <a:rPr lang="fr-FR" sz="1000" i="1">
              <a:latin typeface="Times New Roman" panose="02020603050405020304" pitchFamily="18" charset="0"/>
              <a:cs typeface="Times New Roman" panose="02020603050405020304" pitchFamily="18" charset="0"/>
            </a:rPr>
            <a:t>Les retraites</a:t>
          </a:r>
          <a:r>
            <a:rPr lang="fr-FR" sz="1000" i="1" baseline="0">
              <a:latin typeface="Times New Roman" panose="02020603050405020304" pitchFamily="18" charset="0"/>
              <a:cs typeface="Times New Roman" panose="02020603050405020304" pitchFamily="18" charset="0"/>
            </a:rPr>
            <a:t> pour invalidité versées par les régimes spéciaux et le minimum vieillesse ne sont pas inclus.</a:t>
          </a:r>
          <a:endParaRPr lang="fr-FR" sz="1000" i="1">
            <a:latin typeface="Times New Roman" panose="02020603050405020304" pitchFamily="18" charset="0"/>
            <a:cs typeface="Times New Roman" panose="02020603050405020304" pitchFamily="18" charset="0"/>
          </a:endParaRPr>
        </a:p>
        <a:p>
          <a:r>
            <a:rPr lang="fr-FR" sz="1000" i="1">
              <a:latin typeface="Times New Roman" panose="02020603050405020304" pitchFamily="18" charset="0"/>
              <a:cs typeface="Times New Roman" panose="02020603050405020304" pitchFamily="18" charset="0"/>
            </a:rPr>
            <a:t>Source : DREES, EIR 2012.</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21</xdr:row>
      <xdr:rowOff>0</xdr:rowOff>
    </xdr:from>
    <xdr:to>
      <xdr:col>8</xdr:col>
      <xdr:colOff>624168</xdr:colOff>
      <xdr:row>28</xdr:row>
      <xdr:rowOff>123825</xdr:rowOff>
    </xdr:to>
    <xdr:sp macro="" textlink="">
      <xdr:nvSpPr>
        <xdr:cNvPr id="2" name="ZoneTexte 1"/>
        <xdr:cNvSpPr txBox="1"/>
      </xdr:nvSpPr>
      <xdr:spPr>
        <a:xfrm>
          <a:off x="762000" y="6372225"/>
          <a:ext cx="6824943" cy="1457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2012, la masse des pensions de droit direct (hors réversions), y compris les majorations pour trois enfants et plus appliquées aux pensions de droit direct, s’élève à 244,4 milliards d’euros. Les masses des différents dispositifs de solidarité s’appliquant aux pensions de droit direct (hors majorations pour trois enfants et plus) sont calculées par différence, d’abord en déduisant la masse des pensions versées avant l’âge légal pour motifs familiaux (parents de trois enfants) ou au titre de la catégorie (liquidations au titre du handicap, catégories actives de la fonction publique, ou militaires) –il reste alors 228,7 milliards d’euros – puis  en simulant ce que serait la masse des pensions de droit direct en l’absence de minima et départs anticipés (220,2 milliards d’euros), enfin en l’absence de tout dispositif de solidarité (198,6 milliards d’euros).</a:t>
          </a:r>
        </a:p>
        <a:p>
          <a:r>
            <a:rPr lang="fr-FR" sz="1000" i="1">
              <a:latin typeface="Times New Roman" panose="02020603050405020304" pitchFamily="18" charset="0"/>
              <a:cs typeface="Times New Roman" panose="02020603050405020304" pitchFamily="18" charset="0"/>
            </a:rPr>
            <a:t>Champ : ensemble des retraités de droit direct au 31 décembre 2012.</a:t>
          </a:r>
        </a:p>
        <a:p>
          <a:r>
            <a:rPr lang="fr-FR" sz="1000" i="1">
              <a:latin typeface="Times New Roman" panose="02020603050405020304" pitchFamily="18" charset="0"/>
              <a:cs typeface="Times New Roman" panose="02020603050405020304" pitchFamily="18" charset="0"/>
            </a:rPr>
            <a:t>Source : calculs SG-COR d’après évaluations DREES à partir de l’EIR 2012.</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17</xdr:row>
      <xdr:rowOff>190499</xdr:rowOff>
    </xdr:from>
    <xdr:to>
      <xdr:col>7</xdr:col>
      <xdr:colOff>28575</xdr:colOff>
      <xdr:row>28</xdr:row>
      <xdr:rowOff>87313</xdr:rowOff>
    </xdr:to>
    <xdr:sp macro="" textlink="">
      <xdr:nvSpPr>
        <xdr:cNvPr id="2" name="ZoneTexte 1"/>
        <xdr:cNvSpPr txBox="1"/>
      </xdr:nvSpPr>
      <xdr:spPr>
        <a:xfrm>
          <a:off x="762000" y="4571999"/>
          <a:ext cx="5989638" cy="1992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pour les femmes de la génération née entre 1939 et 1943, les droits familiaux (y compris les majorations de pension pour trois enfants et plus appliquées aux pensions de droit direct) représentent 12,8 % des masses de pension de droit direct (y compris majorations pour trois enfants) perçues par les femmes de cette génération tout au long de leur retraite. S’y ajoutent 14,4 % au titre des autres dispositifs de solidarité. Au total, l’ensemble des dispositifs de solidarité appliqués aux droits directs (y compris les majorations de pension) représentent 27,2 % des masses de pension de droit direct y compris majorations.</a:t>
          </a:r>
        </a:p>
        <a:p>
          <a:r>
            <a:rPr lang="fr-FR" sz="1000" i="1">
              <a:latin typeface="Times New Roman" panose="02020603050405020304" pitchFamily="18" charset="0"/>
              <a:cs typeface="Times New Roman" panose="02020603050405020304" pitchFamily="18" charset="0"/>
            </a:rPr>
            <a:t>Champ : ensemble des retraités de droit direct de chaque génération (pondérés pour être représentatifs des retraités de la génération en vie à l’âge de 55 ans, de façon à corriger les biais de sélection liés à la mortalité différentielle).</a:t>
          </a:r>
        </a:p>
        <a:p>
          <a:r>
            <a:rPr lang="fr-FR" sz="1000" i="1">
              <a:latin typeface="Times New Roman" panose="02020603050405020304" pitchFamily="18" charset="0"/>
              <a:cs typeface="Times New Roman" panose="02020603050405020304" pitchFamily="18" charset="0"/>
            </a:rPr>
            <a:t>Note : les résultats de ce tableau, issus de l’EIR 2008, ne sont pas comparables à ceux du tableau 3.19, issus de l’EIR 2012, car la méthode d’évaluation des dispositifs de solidarité a évolué entre l’EIR 2008 et l’EIR 2012. En particulier l’AVPF a été évaluée par la CNAV et non par la DREES, faute de pouvoir l’être avec l’EIR 2008.</a:t>
          </a:r>
        </a:p>
        <a:p>
          <a:r>
            <a:rPr lang="fr-FR" sz="1000" i="1">
              <a:latin typeface="Times New Roman" panose="02020603050405020304" pitchFamily="18" charset="0"/>
              <a:cs typeface="Times New Roman" panose="02020603050405020304" pitchFamily="18" charset="0"/>
            </a:rPr>
            <a:t>Source : calculs SG-COR d’après évaluation DREES à partir de l’EIR 2008 et évaluation CNAV de l’AVPF.</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17</xdr:row>
      <xdr:rowOff>190499</xdr:rowOff>
    </xdr:from>
    <xdr:to>
      <xdr:col>5</xdr:col>
      <xdr:colOff>676275</xdr:colOff>
      <xdr:row>26</xdr:row>
      <xdr:rowOff>142874</xdr:rowOff>
    </xdr:to>
    <xdr:sp macro="" textlink="">
      <xdr:nvSpPr>
        <xdr:cNvPr id="2" name="ZoneTexte 1"/>
        <xdr:cNvSpPr txBox="1"/>
      </xdr:nvSpPr>
      <xdr:spPr>
        <a:xfrm>
          <a:off x="762000" y="4524374"/>
          <a:ext cx="6819900"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2012, la pension moyenne de droit direct (hors majorations pour les parents de trois enfants et plus) s’élevait à 967 euros par mois pour une femme (ou à 958 euros si l’on exclut les retraités de moins de 60 ans, c’est-à-dire les bénéficiaires des départs anticipés). En ajoutant les majorations pour les parents de trois enfants et plus, le montant moyen de la pension s’élevait à 995 euros. En retranchant les autres dispositifs de solidarité (minima de pension, MDA, AVPF, autres majorations et périodes assimilées), le montant moyen de la pension s’élevait à 756 euros.</a:t>
          </a:r>
        </a:p>
        <a:p>
          <a:r>
            <a:rPr lang="fr-FR" sz="1000" i="1">
              <a:solidFill>
                <a:schemeClr val="dk1"/>
              </a:solidFill>
              <a:latin typeface="Times New Roman" panose="02020603050405020304" pitchFamily="18" charset="0"/>
              <a:ea typeface="+mn-ea"/>
              <a:cs typeface="Times New Roman" panose="02020603050405020304" pitchFamily="18" charset="0"/>
            </a:rPr>
            <a:t>Champ : ensemble des retraités de droit direct en 2012 (1</a:t>
          </a:r>
          <a:r>
            <a:rPr lang="fr-FR" sz="1000" i="1" baseline="30000">
              <a:solidFill>
                <a:schemeClr val="dk1"/>
              </a:solidFill>
              <a:latin typeface="Times New Roman" panose="02020603050405020304" pitchFamily="18" charset="0"/>
              <a:ea typeface="+mn-ea"/>
              <a:cs typeface="Times New Roman" panose="02020603050405020304" pitchFamily="18" charset="0"/>
            </a:rPr>
            <a:t>re</a:t>
          </a:r>
          <a:r>
            <a:rPr lang="fr-FR" sz="1000" i="1">
              <a:solidFill>
                <a:schemeClr val="dk1"/>
              </a:solidFill>
              <a:latin typeface="Times New Roman" panose="02020603050405020304" pitchFamily="18" charset="0"/>
              <a:ea typeface="+mn-ea"/>
              <a:cs typeface="Times New Roman" panose="02020603050405020304" pitchFamily="18" charset="0"/>
            </a:rPr>
            <a:t> partie du tableau) ; ensemble des retraités de droit direct âgés de 60 ans et plus en 2012 (2</a:t>
          </a:r>
          <a:r>
            <a:rPr lang="fr-FR" sz="1000" i="1" baseline="30000">
              <a:solidFill>
                <a:schemeClr val="dk1"/>
              </a:solidFill>
              <a:latin typeface="Times New Roman" panose="02020603050405020304" pitchFamily="18" charset="0"/>
              <a:ea typeface="+mn-ea"/>
              <a:cs typeface="Times New Roman" panose="02020603050405020304" pitchFamily="18" charset="0"/>
            </a:rPr>
            <a:t>e</a:t>
          </a:r>
          <a:r>
            <a:rPr lang="fr-FR" sz="1000" i="1">
              <a:solidFill>
                <a:schemeClr val="dk1"/>
              </a:solidFill>
              <a:latin typeface="Times New Roman" panose="02020603050405020304" pitchFamily="18" charset="0"/>
              <a:ea typeface="+mn-ea"/>
              <a:cs typeface="Times New Roman" panose="02020603050405020304" pitchFamily="18" charset="0"/>
            </a:rPr>
            <a:t> partie du tableau).</a:t>
          </a:r>
        </a:p>
        <a:p>
          <a:r>
            <a:rPr lang="fr-FR" sz="1000" i="1">
              <a:solidFill>
                <a:schemeClr val="dk1"/>
              </a:solidFill>
              <a:latin typeface="Times New Roman" panose="02020603050405020304" pitchFamily="18" charset="0"/>
              <a:ea typeface="+mn-ea"/>
              <a:cs typeface="Times New Roman" panose="02020603050405020304" pitchFamily="18" charset="0"/>
            </a:rPr>
            <a:t>Note : les départs anticipés n’apparaissent pas ici parmi les dispositifs de solidarité car ils ont pour effet d’augmenter les effectifs de retraités et non d’accroître le montant de la pension des bénéficiaires.</a:t>
          </a:r>
        </a:p>
        <a:p>
          <a:r>
            <a:rPr lang="fr-FR" sz="1000" i="1">
              <a:solidFill>
                <a:schemeClr val="dk1"/>
              </a:solidFill>
              <a:latin typeface="Times New Roman" panose="02020603050405020304" pitchFamily="18" charset="0"/>
              <a:ea typeface="+mn-ea"/>
              <a:cs typeface="Times New Roman" panose="02020603050405020304" pitchFamily="18" charset="0"/>
            </a:rPr>
            <a:t>Source : calculs SG-COR d’après évaluation DREES à partir de l’EIR 2012.</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733425</xdr:colOff>
      <xdr:row>8</xdr:row>
      <xdr:rowOff>9524</xdr:rowOff>
    </xdr:from>
    <xdr:to>
      <xdr:col>8</xdr:col>
      <xdr:colOff>123825</xdr:colOff>
      <xdr:row>11</xdr:row>
      <xdr:rowOff>171449</xdr:rowOff>
    </xdr:to>
    <xdr:sp macro="" textlink="">
      <xdr:nvSpPr>
        <xdr:cNvPr id="2" name="ZoneTexte 1"/>
        <xdr:cNvSpPr txBox="1"/>
      </xdr:nvSpPr>
      <xdr:spPr>
        <a:xfrm>
          <a:off x="733425" y="2076449"/>
          <a:ext cx="6438900"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2012, le montant moyen de la pension moyenne d'un homme s'élevait à 1 514 euros par mois hors majorations, et à 1 642 euros y compris majorations, pour les parents de trois enfants et plus (bénéficiaires des majorations).</a:t>
          </a:r>
        </a:p>
        <a:p>
          <a:r>
            <a:rPr lang="fr-FR" sz="1000" i="1">
              <a:solidFill>
                <a:schemeClr val="dk1"/>
              </a:solidFill>
              <a:latin typeface="Times New Roman" panose="02020603050405020304" pitchFamily="18" charset="0"/>
              <a:ea typeface="+mn-ea"/>
              <a:cs typeface="Times New Roman" panose="02020603050405020304" pitchFamily="18" charset="0"/>
            </a:rPr>
            <a:t>Champ : ensemble des retraités de droit direct en vie au 31décembre 2012.</a:t>
          </a:r>
        </a:p>
        <a:p>
          <a:r>
            <a:rPr lang="fr-FR" sz="1000" i="1">
              <a:solidFill>
                <a:schemeClr val="dk1"/>
              </a:solidFill>
              <a:latin typeface="Times New Roman" panose="02020603050405020304" pitchFamily="18" charset="0"/>
              <a:ea typeface="+mn-ea"/>
              <a:cs typeface="Times New Roman" panose="02020603050405020304" pitchFamily="18" charset="0"/>
            </a:rPr>
            <a:t>Source : DREES, EIR 2012.</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24</xdr:row>
      <xdr:rowOff>0</xdr:rowOff>
    </xdr:from>
    <xdr:to>
      <xdr:col>7</xdr:col>
      <xdr:colOff>590550</xdr:colOff>
      <xdr:row>29</xdr:row>
      <xdr:rowOff>161925</xdr:rowOff>
    </xdr:to>
    <xdr:sp macro="" textlink="">
      <xdr:nvSpPr>
        <xdr:cNvPr id="2" name="ZoneTexte 1"/>
        <xdr:cNvSpPr txBox="1"/>
      </xdr:nvSpPr>
      <xdr:spPr>
        <a:xfrm>
          <a:off x="762000" y="7267575"/>
          <a:ext cx="6143625"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2012, le montant moyen de la pension de droit direct </a:t>
          </a:r>
          <a:r>
            <a:rPr lang="fr-FR" sz="1000" i="1" baseline="0">
              <a:latin typeface="Times New Roman" panose="02020603050405020304" pitchFamily="18" charset="0"/>
              <a:cs typeface="Times New Roman" panose="02020603050405020304" pitchFamily="18" charset="0"/>
            </a:rPr>
            <a:t> </a:t>
          </a:r>
          <a:r>
            <a:rPr lang="fr-FR" sz="1000" i="1">
              <a:latin typeface="Times New Roman" panose="02020603050405020304" pitchFamily="18" charset="0"/>
              <a:cs typeface="Times New Roman" panose="02020603050405020304" pitchFamily="18" charset="0"/>
            </a:rPr>
            <a:t>des mères de 5 enfants ou plus s’élève </a:t>
          </a:r>
          <a:r>
            <a:rPr lang="fr-FR" sz="1000" i="1">
              <a:solidFill>
                <a:sysClr val="windowText" lastClr="000000"/>
              </a:solidFill>
              <a:latin typeface="Times New Roman" panose="02020603050405020304" pitchFamily="18" charset="0"/>
              <a:cs typeface="Times New Roman" panose="02020603050405020304" pitchFamily="18" charset="0"/>
            </a:rPr>
            <a:t>à 606</a:t>
          </a:r>
          <a:r>
            <a:rPr lang="fr-FR" sz="1000" i="1" baseline="0">
              <a:solidFill>
                <a:sysClr val="windowText" lastClr="000000"/>
              </a:solidFill>
              <a:latin typeface="Times New Roman" panose="02020603050405020304" pitchFamily="18" charset="0"/>
              <a:cs typeface="Times New Roman" panose="02020603050405020304" pitchFamily="18" charset="0"/>
            </a:rPr>
            <a:t> e</a:t>
          </a:r>
          <a:r>
            <a:rPr lang="fr-FR" sz="1000" i="1">
              <a:latin typeface="Times New Roman" panose="02020603050405020304" pitchFamily="18" charset="0"/>
              <a:cs typeface="Times New Roman" panose="02020603050405020304" pitchFamily="18" charset="0"/>
            </a:rPr>
            <a:t>uros par mois hors majorations pour trois enfants et plus, et à 675 euros avec ces majorations. </a:t>
          </a:r>
        </a:p>
        <a:p>
          <a:r>
            <a:rPr lang="fr-FR" sz="1000" i="1">
              <a:latin typeface="Times New Roman" panose="02020603050405020304" pitchFamily="18" charset="0"/>
              <a:cs typeface="Times New Roman" panose="02020603050405020304" pitchFamily="18" charset="0"/>
            </a:rPr>
            <a:t>Les</a:t>
          </a:r>
          <a:r>
            <a:rPr lang="fr-FR" sz="1000" i="1" baseline="0">
              <a:latin typeface="Times New Roman" panose="02020603050405020304" pitchFamily="18" charset="0"/>
              <a:cs typeface="Times New Roman" panose="02020603050405020304" pitchFamily="18" charset="0"/>
            </a:rPr>
            <a:t> dispositifs de solidarité représentent 63,4%  de la masse des pensions de droit direct versées aux mères de cinq enfants ou plus, dont 38,8% pour les droits familiaux et 24,6%  pour les autres dispositifs de solidarité.</a:t>
          </a:r>
        </a:p>
        <a:p>
          <a:r>
            <a:rPr lang="fr-FR" sz="1000" i="1">
              <a:latin typeface="Times New Roman" pitchFamily="18" charset="0"/>
              <a:cs typeface="Times New Roman" pitchFamily="18" charset="0"/>
            </a:rPr>
            <a:t>Champ : ensemble des retraités de droit direct au 31 décembre 2012.</a:t>
          </a:r>
        </a:p>
        <a:p>
          <a:r>
            <a:rPr lang="fr-FR" sz="1000" i="1">
              <a:latin typeface="Times New Roman" pitchFamily="18" charset="0"/>
              <a:cs typeface="Times New Roman" pitchFamily="18" charset="0"/>
            </a:rPr>
            <a:t>Note : les différents dispositifs de solidarité sont évalués selon la même</a:t>
          </a:r>
          <a:r>
            <a:rPr lang="fr-FR" sz="1000" i="1" baseline="0">
              <a:latin typeface="Times New Roman" pitchFamily="18" charset="0"/>
              <a:cs typeface="Times New Roman" pitchFamily="18" charset="0"/>
            </a:rPr>
            <a:t> </a:t>
          </a:r>
          <a:r>
            <a:rPr lang="fr-FR" sz="1000" i="1">
              <a:latin typeface="Times New Roman" pitchFamily="18" charset="0"/>
              <a:cs typeface="Times New Roman" pitchFamily="18" charset="0"/>
            </a:rPr>
            <a:t>méthode que le tableau 3.19.</a:t>
          </a:r>
        </a:p>
        <a:p>
          <a:r>
            <a:rPr lang="fr-FR" sz="1000" i="1">
              <a:latin typeface="Times New Roman" pitchFamily="18" charset="0"/>
              <a:cs typeface="Times New Roman" pitchFamily="18" charset="0"/>
            </a:rPr>
            <a:t>Source : calculs SG-COR d’après évaluations DREES à partir de l’EIR</a:t>
          </a:r>
          <a:r>
            <a:rPr lang="fr-FR" sz="1000" i="1" baseline="0">
              <a:latin typeface="Times New Roman" panose="02020603050405020304" pitchFamily="18" charset="0"/>
              <a:cs typeface="Times New Roman" panose="02020603050405020304" pitchFamily="18" charset="0"/>
            </a:rPr>
            <a:t> </a:t>
          </a:r>
          <a:r>
            <a:rPr lang="fr-FR" sz="1000" i="1">
              <a:latin typeface="Times New Roman" panose="02020603050405020304" pitchFamily="18" charset="0"/>
              <a:cs typeface="Times New Roman" panose="02020603050405020304" pitchFamily="18" charset="0"/>
            </a:rPr>
            <a:t>2012.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100293</xdr:colOff>
      <xdr:row>22</xdr:row>
      <xdr:rowOff>106455</xdr:rowOff>
    </xdr:from>
    <xdr:to>
      <xdr:col>11</xdr:col>
      <xdr:colOff>11206</xdr:colOff>
      <xdr:row>29</xdr:row>
      <xdr:rowOff>112059</xdr:rowOff>
    </xdr:to>
    <xdr:sp macro="" textlink="">
      <xdr:nvSpPr>
        <xdr:cNvPr id="2" name="ZoneTexte 1"/>
        <xdr:cNvSpPr txBox="1"/>
      </xdr:nvSpPr>
      <xdr:spPr>
        <a:xfrm>
          <a:off x="862293" y="4981014"/>
          <a:ext cx="9480737" cy="13391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2014, 62 % des ressources de la CNAV proviennent de cotisations sociales.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les cotisations sociales incluent la cotisation au régime de la FPE des employeurs de fonctionnaires d’État. Les qualificatifs d’externe et d’interne pour les transferts entre organismes sont relatifs au périmètre du système de retraite incluant le FSV. Le montant des ressources du régime en 2014, y compris besoin de financement en cas de solde négatif, est mentionné entre parenthèses.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toutes les ressources, y compris les produits financiers.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rapport à la CCSS 2014 ; calculs SG-COR.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13</xdr:col>
      <xdr:colOff>414616</xdr:colOff>
      <xdr:row>2</xdr:row>
      <xdr:rowOff>179294</xdr:rowOff>
    </xdr:from>
    <xdr:to>
      <xdr:col>20</xdr:col>
      <xdr:colOff>292693</xdr:colOff>
      <xdr:row>25</xdr:row>
      <xdr:rowOff>22411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20</xdr:row>
      <xdr:rowOff>9525</xdr:rowOff>
    </xdr:from>
    <xdr:to>
      <xdr:col>5</xdr:col>
      <xdr:colOff>47625</xdr:colOff>
      <xdr:row>26</xdr:row>
      <xdr:rowOff>57150</xdr:rowOff>
    </xdr:to>
    <xdr:sp macro="" textlink="">
      <xdr:nvSpPr>
        <xdr:cNvPr id="2" name="ZoneTexte 1"/>
        <xdr:cNvSpPr txBox="1"/>
      </xdr:nvSpPr>
      <xdr:spPr>
        <a:xfrm>
          <a:off x="762000" y="3962400"/>
          <a:ext cx="5905500"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RAFP et le régime complémentaire des pharmaciens (CAVP) fonctionnent par capitalisation. Alors qu’il avait initialement pour objet de constituer des réserves jusqu’en 2020, puis de les utiliser progressivement pour financer une partie des retraites, le FRR concourt depuis le 1er janvier 2011 (et jusqu’en 2024) au financement de la CADES par un versement annuel de 2,1 milliards d’euros (à l’issue de cette période, le FRR conserverait un portefeuille résiduel).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documentation des régimes.</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752474</xdr:colOff>
      <xdr:row>17</xdr:row>
      <xdr:rowOff>0</xdr:rowOff>
    </xdr:from>
    <xdr:to>
      <xdr:col>5</xdr:col>
      <xdr:colOff>520699</xdr:colOff>
      <xdr:row>24</xdr:row>
      <xdr:rowOff>114300</xdr:rowOff>
    </xdr:to>
    <xdr:sp macro="" textlink="">
      <xdr:nvSpPr>
        <xdr:cNvPr id="2" name="ZoneTexte 1"/>
        <xdr:cNvSpPr txBox="1"/>
      </xdr:nvSpPr>
      <xdr:spPr>
        <a:xfrm>
          <a:off x="752474" y="6273800"/>
          <a:ext cx="7070725"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2013, le taux de prélèvement d’équilibre, avec prise en compte du ratio démographique corrigé, pour les régimes de salariés du secteur privé est estimé à 17,2 %.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a:t>
          </a:r>
          <a:r>
            <a:rPr lang="fr-FR" sz="100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les rémunérations sont estimées à partir de sources statistiques diverses. Les cotisations et assiettes de cotisations sont relatives au risque vieillesse. Les cotisations « tous risques » sont incluses dans la masse des rémunérations superbrutes. Les salariés du secteur privé comprennent les non-titulaires de la fonction publique. Les professionnels libéraux ne comprennent pas les avocats.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calculs SG-COR.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2695574</xdr:colOff>
      <xdr:row>23</xdr:row>
      <xdr:rowOff>171450</xdr:rowOff>
    </xdr:from>
    <xdr:to>
      <xdr:col>8</xdr:col>
      <xdr:colOff>85725</xdr:colOff>
      <xdr:row>37</xdr:row>
      <xdr:rowOff>45450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342900</xdr:colOff>
      <xdr:row>23</xdr:row>
      <xdr:rowOff>152400</xdr:rowOff>
    </xdr:from>
    <xdr:to>
      <xdr:col>14</xdr:col>
      <xdr:colOff>447676</xdr:colOff>
      <xdr:row>37</xdr:row>
      <xdr:rowOff>26400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xdr:row>
      <xdr:rowOff>0</xdr:rowOff>
    </xdr:from>
    <xdr:to>
      <xdr:col>17</xdr:col>
      <xdr:colOff>428625</xdr:colOff>
      <xdr:row>19</xdr:row>
      <xdr:rowOff>133350</xdr:rowOff>
    </xdr:to>
    <xdr:sp macro="" textlink="">
      <xdr:nvSpPr>
        <xdr:cNvPr id="4" name="ZoneTexte 3"/>
        <xdr:cNvSpPr txBox="1"/>
      </xdr:nvSpPr>
      <xdr:spPr>
        <a:xfrm>
          <a:off x="762000" y="2476500"/>
          <a:ext cx="100012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ysClr val="windowText" lastClr="000000"/>
              </a:solidFill>
              <a:latin typeface="Times New Roman" panose="02020603050405020304" pitchFamily="18" charset="0"/>
              <a:cs typeface="Times New Roman" panose="02020603050405020304" pitchFamily="18" charset="0"/>
            </a:rPr>
            <a:t>Lecture : fin 2012, la part des retraités percevant une pension brute globale (pension de droit direct plus pension de réversion éventuelle) comprise entre 1 400 et 1 500 euros par mois est de 5,1 % pour les hommes et 4,5 % pour les femmes, parmi l’ensemble des retraités (graphique de gauche) ; cette part est de 6,1 % pour les hommes et 5,8 % pour les femmes, parmi les retraités ayant effectué une carrière complète (graphique de droite).</a:t>
          </a:r>
        </a:p>
        <a:p>
          <a:r>
            <a:rPr lang="fr-FR" sz="1000" i="1">
              <a:solidFill>
                <a:sysClr val="windowText" lastClr="000000"/>
              </a:solidFill>
              <a:latin typeface="Times New Roman" panose="02020603050405020304" pitchFamily="18" charset="0"/>
              <a:cs typeface="Times New Roman" panose="02020603050405020304" pitchFamily="18" charset="0"/>
            </a:rPr>
            <a:t>Note : sont sélectionnés, pour le graphique de droite, les seuls retraités ayant effectué une carrière complète et dont la quasi-totalité des composantes de la pension sont connues dans l’EIR 2012.</a:t>
          </a:r>
        </a:p>
        <a:p>
          <a:r>
            <a:rPr lang="fr-FR" sz="1000" i="1">
              <a:solidFill>
                <a:sysClr val="windowText" lastClr="000000"/>
              </a:solidFill>
              <a:latin typeface="Times New Roman" panose="02020603050405020304" pitchFamily="18" charset="0"/>
              <a:cs typeface="Times New Roman" panose="02020603050405020304" pitchFamily="18" charset="0"/>
            </a:rPr>
            <a:t>Champ : ensemble des bénéficiaires d’une pension de droit direct dans au moins un régime de base français au 31 décembre 2012, résidant en France ou à l’étranger (graphique de gauche) ; bénéficiaires d’une pension de droit direct dans au moins un régime de base français au 31 décembre 2012, résidant en France ou à l’étranger, ayant effectué une carrière complète (graphique de droite).</a:t>
          </a:r>
        </a:p>
        <a:p>
          <a:r>
            <a:rPr lang="fr-FR" sz="1000" i="1">
              <a:solidFill>
                <a:sysClr val="windowText" lastClr="000000"/>
              </a:solidFill>
              <a:latin typeface="Times New Roman" panose="02020603050405020304" pitchFamily="18" charset="0"/>
              <a:cs typeface="Times New Roman" panose="02020603050405020304" pitchFamily="18" charset="0"/>
            </a:rPr>
            <a:t>Source : DREES, EIR 2012.</a:t>
          </a:r>
        </a:p>
      </xdr:txBody>
    </xdr:sp>
    <xdr:clientData/>
  </xdr:twoCellAnchor>
  <xdr:twoCellAnchor>
    <xdr:from>
      <xdr:col>2</xdr:col>
      <xdr:colOff>0</xdr:colOff>
      <xdr:row>49</xdr:row>
      <xdr:rowOff>0</xdr:rowOff>
    </xdr:from>
    <xdr:to>
      <xdr:col>8</xdr:col>
      <xdr:colOff>104776</xdr:colOff>
      <xdr:row>62</xdr:row>
      <xdr:rowOff>64500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63</xdr:row>
      <xdr:rowOff>190499</xdr:rowOff>
    </xdr:from>
    <xdr:to>
      <xdr:col>17</xdr:col>
      <xdr:colOff>428625</xdr:colOff>
      <xdr:row>68</xdr:row>
      <xdr:rowOff>47624</xdr:rowOff>
    </xdr:to>
    <xdr:sp macro="" textlink="">
      <xdr:nvSpPr>
        <xdr:cNvPr id="6" name="ZoneTexte 5"/>
        <xdr:cNvSpPr txBox="1"/>
      </xdr:nvSpPr>
      <xdr:spPr>
        <a:xfrm>
          <a:off x="762000" y="12439649"/>
          <a:ext cx="1000125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ysClr val="windowText" lastClr="000000"/>
              </a:solidFill>
              <a:latin typeface="Times New Roman" panose="02020603050405020304" pitchFamily="18" charset="0"/>
              <a:cs typeface="Times New Roman" panose="02020603050405020304" pitchFamily="18" charset="0"/>
            </a:rPr>
            <a:t>Lecture : fin 2012, la part des retraités percevant une pension brute globale (pension de droit direct plus pension de réversion éventuelle) comprise entre 900 et 1 000 euros par mois est de 3 % pour les hommes et 6,1 % pour les femmes, parmi l’ensemble des retraités .</a:t>
          </a:r>
        </a:p>
        <a:p>
          <a:r>
            <a:rPr lang="fr-FR" sz="1000" i="1">
              <a:solidFill>
                <a:sysClr val="windowText" lastClr="000000"/>
              </a:solidFill>
              <a:latin typeface="Times New Roman" panose="02020603050405020304" pitchFamily="18" charset="0"/>
              <a:cs typeface="Times New Roman" panose="02020603050405020304" pitchFamily="18" charset="0"/>
            </a:rPr>
            <a:t>Champ : ensemble des bénéficiaires d’une pension de droit dérivé dans au moins un régime de base français au 31 décembre 2012, résidant en France ou à l’étranger.</a:t>
          </a:r>
        </a:p>
        <a:p>
          <a:r>
            <a:rPr lang="fr-FR" sz="1000" i="1">
              <a:solidFill>
                <a:sysClr val="windowText" lastClr="000000"/>
              </a:solidFill>
              <a:latin typeface="Times New Roman" panose="02020603050405020304" pitchFamily="18" charset="0"/>
              <a:cs typeface="Times New Roman" panose="02020603050405020304" pitchFamily="18" charset="0"/>
            </a:rPr>
            <a:t>Source : DREES, EIR 2012.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2638424</xdr:colOff>
      <xdr:row>19</xdr:row>
      <xdr:rowOff>85725</xdr:rowOff>
    </xdr:from>
    <xdr:to>
      <xdr:col>8</xdr:col>
      <xdr:colOff>28575</xdr:colOff>
      <xdr:row>33</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123825</xdr:colOff>
      <xdr:row>19</xdr:row>
      <xdr:rowOff>76200</xdr:rowOff>
    </xdr:from>
    <xdr:to>
      <xdr:col>14</xdr:col>
      <xdr:colOff>228601</xdr:colOff>
      <xdr:row>33</xdr:row>
      <xdr:rowOff>152400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10</xdr:row>
      <xdr:rowOff>9525</xdr:rowOff>
    </xdr:from>
    <xdr:to>
      <xdr:col>13</xdr:col>
      <xdr:colOff>352425</xdr:colOff>
      <xdr:row>16</xdr:row>
      <xdr:rowOff>0</xdr:rowOff>
    </xdr:to>
    <xdr:sp macro="" textlink="">
      <xdr:nvSpPr>
        <xdr:cNvPr id="4" name="ZoneTexte 3"/>
        <xdr:cNvSpPr txBox="1"/>
      </xdr:nvSpPr>
      <xdr:spPr>
        <a:xfrm>
          <a:off x="781050" y="2105025"/>
          <a:ext cx="8077200"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la proportion de retraités ayant une durée validée est égale à 40 annuités est de 5,9 % pour les femmes et 9,7 % pour les hommes sur l’ensemble des retraités de droit direct fin 2012 (graphique de gauche) ; cette part est de 9,6 % pour les femmes et 13,7 % pour les hommes parmi les retraités de droit direct de la génération 1946 (graphique de droite).</a:t>
          </a:r>
        </a:p>
        <a:p>
          <a:r>
            <a:rPr lang="fr-FR" sz="1000" i="1">
              <a:latin typeface="Times New Roman" panose="02020603050405020304" pitchFamily="18" charset="0"/>
              <a:cs typeface="Times New Roman" panose="02020603050405020304" pitchFamily="18" charset="0"/>
            </a:rPr>
            <a:t>Champ : ensemble des bénéficiaires d’une pension de droit direct dans au moins un régime de base français au 31 décembre 2012, résidant en France ou à l’étranger (graphique de gauche) ; bénéficiaires d’une pension de droit direct dans au moins un régime de base français au 31 décembre 2012, résidant en France ou à l’étranger, nés en 1946 (graphique de droite).</a:t>
          </a:r>
        </a:p>
        <a:p>
          <a:r>
            <a:rPr lang="fr-FR" sz="1000" i="1">
              <a:latin typeface="Times New Roman" panose="02020603050405020304" pitchFamily="18" charset="0"/>
              <a:cs typeface="Times New Roman" panose="02020603050405020304" pitchFamily="18" charset="0"/>
            </a:rPr>
            <a:t>Source : DREES, EIR 2012.</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19051</xdr:colOff>
      <xdr:row>37</xdr:row>
      <xdr:rowOff>9524</xdr:rowOff>
    </xdr:from>
    <xdr:to>
      <xdr:col>3</xdr:col>
      <xdr:colOff>114300</xdr:colOff>
      <xdr:row>50</xdr:row>
      <xdr:rowOff>53024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28</xdr:row>
      <xdr:rowOff>28574</xdr:rowOff>
    </xdr:from>
    <xdr:to>
      <xdr:col>6</xdr:col>
      <xdr:colOff>0</xdr:colOff>
      <xdr:row>35</xdr:row>
      <xdr:rowOff>66675</xdr:rowOff>
    </xdr:to>
    <xdr:sp macro="" textlink="">
      <xdr:nvSpPr>
        <xdr:cNvPr id="3" name="ZoneTexte 2"/>
        <xdr:cNvSpPr txBox="1"/>
      </xdr:nvSpPr>
      <xdr:spPr>
        <a:xfrm>
          <a:off x="771525" y="5772149"/>
          <a:ext cx="6896100" cy="1371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(graphique de gauche) la pension moyenne de droit direct des femmes nées en 1924 est de 665 euros par mois en 2008 ; elle serait de 673 euros sans déduire de décote (« pension hors décote/surcote »), de </a:t>
          </a:r>
          <a:br>
            <a:rPr lang="fr-FR" sz="1000" i="1">
              <a:latin typeface="Times New Roman" panose="02020603050405020304" pitchFamily="18" charset="0"/>
              <a:cs typeface="Times New Roman" panose="02020603050405020304" pitchFamily="18" charset="0"/>
            </a:rPr>
          </a:br>
          <a:r>
            <a:rPr lang="fr-FR" sz="1000" i="1">
              <a:latin typeface="Times New Roman" panose="02020603050405020304" pitchFamily="18" charset="0"/>
              <a:cs typeface="Times New Roman" panose="02020603050405020304" pitchFamily="18" charset="0"/>
            </a:rPr>
            <a:t>857 euros sans décote et en mettant à 100 % le coefficient de proratisation (« pension pleine »), et enfin de 758 euros si la « pension pleine » était calculée sans appliquer le minimum contributif ou garanti.</a:t>
          </a:r>
        </a:p>
        <a:p>
          <a:r>
            <a:rPr lang="fr-FR" sz="1000" i="1">
              <a:latin typeface="Times New Roman" panose="02020603050405020304" pitchFamily="18" charset="0"/>
              <a:cs typeface="Times New Roman" panose="02020603050405020304" pitchFamily="18" charset="0"/>
            </a:rPr>
            <a:t>Champ : retraités de droit direct d’au moins un régime de base ou complémentaire français en 2008 (pondérés pour être représentatifs des retraités de la génération en vie à l’âge de 66 ans).</a:t>
          </a:r>
        </a:p>
        <a:p>
          <a:r>
            <a:rPr lang="fr-FR" sz="1000" i="1">
              <a:latin typeface="Times New Roman" panose="02020603050405020304" pitchFamily="18" charset="0"/>
              <a:cs typeface="Times New Roman" panose="02020603050405020304" pitchFamily="18" charset="0"/>
            </a:rPr>
            <a:t>Source : étude DREES à partir de l’EIR 2008. Voir Aubert P. (2011), « Les écarts de niveaux de pension de retraite entre générations », document de travail (série Études et Recherche), n°107, septembre 2011.</a:t>
          </a:r>
        </a:p>
      </xdr:txBody>
    </xdr:sp>
    <xdr:clientData/>
  </xdr:twoCellAnchor>
  <xdr:twoCellAnchor>
    <xdr:from>
      <xdr:col>4</xdr:col>
      <xdr:colOff>19050</xdr:colOff>
      <xdr:row>37</xdr:row>
      <xdr:rowOff>85725</xdr:rowOff>
    </xdr:from>
    <xdr:to>
      <xdr:col>6</xdr:col>
      <xdr:colOff>114299</xdr:colOff>
      <xdr:row>50</xdr:row>
      <xdr:rowOff>129225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36</xdr:row>
      <xdr:rowOff>0</xdr:rowOff>
    </xdr:from>
    <xdr:to>
      <xdr:col>7</xdr:col>
      <xdr:colOff>590550</xdr:colOff>
      <xdr:row>48</xdr:row>
      <xdr:rowOff>133350</xdr:rowOff>
    </xdr:to>
    <xdr:sp macro="" textlink="">
      <xdr:nvSpPr>
        <xdr:cNvPr id="2" name="ZoneTexte 1"/>
        <xdr:cNvSpPr txBox="1"/>
      </xdr:nvSpPr>
      <xdr:spPr>
        <a:xfrm>
          <a:off x="762000" y="8982075"/>
          <a:ext cx="6210300" cy="2076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Note : *hors les quelques retraités percevant un droit direct dans au moins un régime complémentaire mais dans aucun régime de base. (1) FSPOEIE, SNCF, RATP, CNIEG, CRPCEN, BDF, CANSSM, ENIM, CAVIMAC, etc. (2) Pour les retraités polypensionnés, le régime indiqué correspond au régime principal, c’est-à-dire celui représentant plus de la moitié de la carrière. (3) Retraités bénéficiant d'un avantage de droit direct dans au moins 3 régimes de base différents, dont aucun ne représente plus de la moitié de la carrière. (4) Retraités percevant un droit direct dans au moins un régime complémentaire mais dans aucun régime de base. (5) Retraités de droit direct ayant effectué une carrière complète et dont la quasi-totalité des composantes monétaires de la pension sont connues dans l’EIR 2012.</a:t>
          </a:r>
        </a:p>
        <a:p>
          <a:r>
            <a:rPr lang="fr-FR" sz="1000" i="1">
              <a:latin typeface="Times New Roman" panose="02020603050405020304" pitchFamily="18" charset="0"/>
              <a:cs typeface="Times New Roman" panose="02020603050405020304" pitchFamily="18" charset="0"/>
            </a:rPr>
            <a:t>Champ : ensemble des retraités de droit direct d’un régime de base fin 2014, résidant en France ou à l’étranger. Les montants de pensions de droit direct sont calculés hors majorations pour enfant ou pour tierce personne.</a:t>
          </a:r>
        </a:p>
        <a:p>
          <a:r>
            <a:rPr lang="fr-FR" sz="1000" i="1">
              <a:latin typeface="Times New Roman" panose="02020603050405020304" pitchFamily="18" charset="0"/>
              <a:cs typeface="Times New Roman" panose="02020603050405020304" pitchFamily="18" charset="0"/>
            </a:rPr>
            <a:t>Source : DREES, modèle ANCETRE.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pte.cas.pm.gouv.fr\mgeraci\11%20-%20Archives\01%20-%20Archives%20anciens%20agents\Briard%20Karine\GT-SP\2013%2011%20-%20Financement%20retraite\2013%2011%20-%20Taux%20normalis&#233;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1%20-%20Archives\01%20-%20Archives%20anciens%20agents\Briard%20Karine\GT-SP\2013%2011%20-%20Financement%20retraite\2013%2011%20-%20Taux%20normalis&#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pte.cas.pm.gouv.fr\mgeraci\06%20-%20Documentation\Chiffres%20cl&#233;s\Chiffres%20cl&#233;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06%20-%20Documentation\Chiffres%20cl&#233;s\Chiffres%20cl&#233;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mpte.cas.pm.gouv.fr\mgeraci\11%20-%20Archives\01%20-%20Archives%20anciens%20agents\Briard%20Karine\GT-SP\2013%2011%20-%20Financement%20retraite\2013%2011%20-%20Structure%20finance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1%20-%20Archives\01%20-%20Archives%20anciens%20agents\Briard%20Karine\GT-SP\2013%2011%20-%20Financement%20retraite\2013%2011%20-%20Structure%20financ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s>
    <sheetDataSet>
      <sheetData sheetId="0"/>
      <sheetData sheetId="1">
        <row r="8">
          <cell r="C8">
            <v>2011</v>
          </cell>
        </row>
      </sheetData>
      <sheetData sheetId="2"/>
      <sheetData sheetId="3"/>
      <sheetData sheetId="4"/>
      <sheetData sheetId="5">
        <row r="23">
          <cell r="D23">
            <v>875.09834085714317</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s>
    <sheetDataSet>
      <sheetData sheetId="0"/>
      <sheetData sheetId="1">
        <row r="8">
          <cell r="C8">
            <v>2011</v>
          </cell>
        </row>
      </sheetData>
      <sheetData sheetId="2"/>
      <sheetData sheetId="3"/>
      <sheetData sheetId="4"/>
      <sheetData sheetId="5">
        <row r="23">
          <cell r="D23">
            <v>875.09834085714317</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row r="23">
          <cell r="D23">
            <v>875.09834085714317</v>
          </cell>
        </row>
      </sheetData>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row r="8">
          <cell r="AG8">
            <v>49250.247855344016</v>
          </cell>
        </row>
      </sheetData>
      <sheetData sheetId="2">
        <row r="39">
          <cell r="K39">
            <v>1141.8148143999999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9"/>
  <sheetViews>
    <sheetView topLeftCell="A7" workbookViewId="0">
      <selection activeCell="L22" sqref="L22"/>
    </sheetView>
  </sheetViews>
  <sheetFormatPr baseColWidth="10" defaultRowHeight="15"/>
  <cols>
    <col min="1" max="1" width="11.42578125" style="4"/>
    <col min="2" max="2" width="25.7109375" style="22" customWidth="1"/>
    <col min="3" max="10" width="12" style="4" bestFit="1" customWidth="1"/>
    <col min="11" max="16384" width="11.42578125" style="4"/>
  </cols>
  <sheetData>
    <row r="1" spans="1:28" s="3" customFormat="1">
      <c r="A1" s="5" t="s">
        <v>25</v>
      </c>
      <c r="B1" s="2"/>
    </row>
    <row r="2" spans="1:28" s="3" customFormat="1">
      <c r="B2" s="2"/>
      <c r="C2" s="24"/>
      <c r="D2" s="24"/>
      <c r="E2" s="24"/>
      <c r="F2" s="24"/>
      <c r="G2" s="24"/>
      <c r="H2" s="24"/>
      <c r="I2" s="24"/>
      <c r="J2" s="24"/>
      <c r="K2" s="24"/>
      <c r="L2" s="24"/>
    </row>
    <row r="3" spans="1:28" s="3" customFormat="1" ht="15.75" thickBot="1">
      <c r="B3" s="2"/>
      <c r="C3" s="25"/>
      <c r="D3" s="25"/>
      <c r="E3" s="25"/>
      <c r="F3" s="25"/>
      <c r="G3" s="25"/>
      <c r="H3" s="25"/>
      <c r="I3" s="25"/>
      <c r="J3" s="25"/>
      <c r="K3" s="25"/>
      <c r="L3" s="25"/>
      <c r="M3" s="25"/>
    </row>
    <row r="4" spans="1:28" s="26" customFormat="1" thickBot="1">
      <c r="B4" s="27"/>
      <c r="C4" s="28">
        <v>2004</v>
      </c>
      <c r="D4" s="28">
        <v>2005</v>
      </c>
      <c r="E4" s="28">
        <v>2006</v>
      </c>
      <c r="F4" s="28">
        <v>2007</v>
      </c>
      <c r="G4" s="28">
        <v>2008</v>
      </c>
      <c r="H4" s="28">
        <v>2009</v>
      </c>
      <c r="I4" s="28">
        <v>2010</v>
      </c>
      <c r="J4" s="28">
        <v>2011</v>
      </c>
      <c r="K4" s="28">
        <v>2012</v>
      </c>
      <c r="L4" s="29">
        <v>2013</v>
      </c>
      <c r="M4" s="30">
        <v>2014</v>
      </c>
    </row>
    <row r="5" spans="1:28" s="31" customFormat="1">
      <c r="B5" s="32" t="s">
        <v>1</v>
      </c>
      <c r="C5" s="33">
        <v>0.79500000000000004</v>
      </c>
      <c r="D5" s="33">
        <v>0.79300000000000004</v>
      </c>
      <c r="E5" s="33">
        <v>0.79200000000000004</v>
      </c>
      <c r="F5" s="33">
        <v>0.78300000000000003</v>
      </c>
      <c r="G5" s="33">
        <v>0.77200000000000002</v>
      </c>
      <c r="H5" s="33">
        <v>0.76</v>
      </c>
      <c r="I5" s="33">
        <v>0.76300000000000001</v>
      </c>
      <c r="J5" s="33">
        <v>0.75800000000000001</v>
      </c>
      <c r="K5" s="33">
        <v>0.754</v>
      </c>
      <c r="L5" s="34">
        <v>0.76100000000000001</v>
      </c>
      <c r="M5" s="35">
        <v>0.76</v>
      </c>
      <c r="O5" s="50"/>
      <c r="P5" s="50"/>
      <c r="Q5" s="50"/>
      <c r="R5" s="50"/>
      <c r="S5" s="50"/>
      <c r="T5" s="50"/>
      <c r="U5" s="50"/>
      <c r="V5" s="50"/>
      <c r="W5" s="50"/>
      <c r="X5" s="50"/>
      <c r="Y5" s="50"/>
      <c r="Z5" s="50"/>
      <c r="AA5" s="50"/>
      <c r="AB5" s="50"/>
    </row>
    <row r="6" spans="1:28" s="31" customFormat="1">
      <c r="B6" s="36" t="s">
        <v>26</v>
      </c>
      <c r="C6" s="37">
        <v>7.0999999999999994E-2</v>
      </c>
      <c r="D6" s="37">
        <v>7.2999999999999995E-2</v>
      </c>
      <c r="E6" s="37">
        <v>9.9000000000000005E-2</v>
      </c>
      <c r="F6" s="37">
        <v>0.10100000000000001</v>
      </c>
      <c r="G6" s="37">
        <v>0.107</v>
      </c>
      <c r="H6" s="37">
        <v>9.9000000000000005E-2</v>
      </c>
      <c r="I6" s="37">
        <v>9.4E-2</v>
      </c>
      <c r="J6" s="37">
        <v>0.11</v>
      </c>
      <c r="K6" s="37">
        <v>0.111</v>
      </c>
      <c r="L6" s="38">
        <v>0.11799999999999999</v>
      </c>
      <c r="M6" s="39">
        <v>0.11799999999999999</v>
      </c>
      <c r="O6" s="50"/>
      <c r="P6" s="50"/>
      <c r="Q6" s="50"/>
      <c r="R6" s="50"/>
      <c r="S6" s="50"/>
      <c r="T6" s="50"/>
      <c r="U6" s="50"/>
      <c r="V6" s="50"/>
      <c r="W6" s="50"/>
      <c r="X6" s="50"/>
      <c r="Y6" s="50"/>
      <c r="Z6" s="50"/>
      <c r="AA6" s="50"/>
      <c r="AB6" s="50"/>
    </row>
    <row r="7" spans="1:28" s="31" customFormat="1">
      <c r="B7" s="36" t="s">
        <v>27</v>
      </c>
      <c r="C7" s="37">
        <v>2.1000000000000001E-2</v>
      </c>
      <c r="D7" s="37">
        <v>1.7999999999999999E-2</v>
      </c>
      <c r="E7" s="37">
        <v>2.3E-2</v>
      </c>
      <c r="F7" s="37">
        <v>2.3E-2</v>
      </c>
      <c r="G7" s="37">
        <v>2.3E-2</v>
      </c>
      <c r="H7" s="37">
        <v>2.1999999999999999E-2</v>
      </c>
      <c r="I7" s="37">
        <v>2.4E-2</v>
      </c>
      <c r="J7" s="37">
        <v>2.5000000000000001E-2</v>
      </c>
      <c r="K7" s="37">
        <v>2.5000000000000001E-2</v>
      </c>
      <c r="L7" s="38">
        <v>2.5000000000000001E-2</v>
      </c>
      <c r="M7" s="39">
        <v>2.4E-2</v>
      </c>
      <c r="O7" s="50"/>
      <c r="P7" s="50"/>
      <c r="Q7" s="50"/>
      <c r="R7" s="50"/>
      <c r="S7" s="50"/>
      <c r="T7" s="50"/>
      <c r="U7" s="50"/>
      <c r="V7" s="50"/>
      <c r="W7" s="50"/>
      <c r="X7" s="50"/>
      <c r="Y7" s="50"/>
      <c r="Z7" s="50"/>
      <c r="AA7" s="50"/>
      <c r="AB7" s="50"/>
    </row>
    <row r="8" spans="1:28" s="31" customFormat="1" ht="29.25">
      <c r="B8" s="36" t="s">
        <v>28</v>
      </c>
      <c r="C8" s="37">
        <v>8.7999999999999995E-2</v>
      </c>
      <c r="D8" s="37">
        <v>8.2000000000000003E-2</v>
      </c>
      <c r="E8" s="37">
        <v>5.7000000000000002E-2</v>
      </c>
      <c r="F8" s="37">
        <v>5.0999999999999997E-2</v>
      </c>
      <c r="G8" s="37">
        <v>5.3999999999999999E-2</v>
      </c>
      <c r="H8" s="37">
        <v>5.1999999999999998E-2</v>
      </c>
      <c r="I8" s="37">
        <v>4.8000000000000001E-2</v>
      </c>
      <c r="J8" s="37">
        <v>4.7E-2</v>
      </c>
      <c r="K8" s="37">
        <v>5.1999999999999998E-2</v>
      </c>
      <c r="L8" s="38">
        <v>5.6000000000000001E-2</v>
      </c>
      <c r="M8" s="39">
        <v>5.8999999999999997E-2</v>
      </c>
      <c r="O8" s="50"/>
      <c r="P8" s="50"/>
      <c r="Q8" s="50"/>
      <c r="R8" s="50"/>
      <c r="S8" s="50"/>
      <c r="T8" s="50"/>
      <c r="U8" s="50"/>
      <c r="V8" s="50"/>
      <c r="W8" s="50"/>
      <c r="X8" s="50"/>
      <c r="Y8" s="50"/>
      <c r="Z8" s="50"/>
      <c r="AA8" s="50"/>
      <c r="AB8" s="50"/>
    </row>
    <row r="9" spans="1:28" s="31" customFormat="1">
      <c r="B9" s="36" t="s">
        <v>29</v>
      </c>
      <c r="C9" s="37">
        <v>1.4E-2</v>
      </c>
      <c r="D9" s="37">
        <v>1.4999999999999999E-2</v>
      </c>
      <c r="E9" s="37">
        <v>1.6E-2</v>
      </c>
      <c r="F9" s="37">
        <v>2.3E-2</v>
      </c>
      <c r="G9" s="37">
        <v>1.2E-2</v>
      </c>
      <c r="H9" s="37">
        <v>1.9E-2</v>
      </c>
      <c r="I9" s="37">
        <v>1.4E-2</v>
      </c>
      <c r="J9" s="37">
        <v>0.01</v>
      </c>
      <c r="K9" s="37">
        <v>1.4E-2</v>
      </c>
      <c r="L9" s="38">
        <v>1.2999999999999999E-2</v>
      </c>
      <c r="M9" s="40">
        <v>1.2999999999999999E-2</v>
      </c>
      <c r="O9" s="50"/>
      <c r="P9" s="50"/>
      <c r="Q9" s="50"/>
      <c r="R9" s="50"/>
      <c r="S9" s="50"/>
      <c r="T9" s="50"/>
      <c r="U9" s="50"/>
      <c r="V9" s="50"/>
      <c r="W9" s="50"/>
      <c r="X9" s="50"/>
      <c r="Y9" s="50"/>
      <c r="Z9" s="50"/>
      <c r="AA9" s="50"/>
      <c r="AB9" s="50"/>
    </row>
    <row r="10" spans="1:28" s="31" customFormat="1" ht="15.75" thickBot="1">
      <c r="B10" s="41" t="s">
        <v>320</v>
      </c>
      <c r="C10" s="42">
        <v>1.0999999999999999E-2</v>
      </c>
      <c r="D10" s="42">
        <v>1.9E-2</v>
      </c>
      <c r="E10" s="42">
        <v>1.4E-2</v>
      </c>
      <c r="F10" s="42">
        <v>1.9E-2</v>
      </c>
      <c r="G10" s="42">
        <v>3.2000000000000001E-2</v>
      </c>
      <c r="H10" s="42">
        <v>4.9000000000000002E-2</v>
      </c>
      <c r="I10" s="42">
        <v>5.8000000000000003E-2</v>
      </c>
      <c r="J10" s="42">
        <v>5.1999999999999998E-2</v>
      </c>
      <c r="K10" s="42">
        <v>4.2999999999999997E-2</v>
      </c>
      <c r="L10" s="43">
        <v>2.7E-2</v>
      </c>
      <c r="M10" s="44">
        <v>2.5999999999999999E-2</v>
      </c>
      <c r="O10" s="50"/>
      <c r="P10" s="50"/>
      <c r="Q10" s="50"/>
      <c r="R10" s="50"/>
      <c r="S10" s="50"/>
      <c r="T10" s="50"/>
      <c r="U10" s="50"/>
      <c r="V10" s="50"/>
      <c r="W10" s="50"/>
      <c r="X10" s="50"/>
      <c r="Y10" s="50"/>
      <c r="Z10" s="50"/>
      <c r="AA10" s="50"/>
      <c r="AB10" s="50"/>
    </row>
    <row r="11" spans="1:28" s="45" customFormat="1">
      <c r="B11" s="46"/>
      <c r="C11" s="46"/>
      <c r="D11" s="46"/>
      <c r="E11" s="46"/>
      <c r="F11" s="46"/>
      <c r="G11" s="46"/>
      <c r="H11" s="46"/>
      <c r="I11" s="46"/>
      <c r="J11" s="46"/>
    </row>
    <row r="12" spans="1:28" s="45" customFormat="1">
      <c r="B12" s="22"/>
      <c r="C12" s="4"/>
      <c r="D12" s="4"/>
      <c r="E12" s="4"/>
      <c r="F12" s="4"/>
      <c r="G12" s="4"/>
      <c r="H12" s="4"/>
      <c r="I12" s="4"/>
      <c r="J12" s="4"/>
    </row>
    <row r="13" spans="1:28" s="45" customFormat="1">
      <c r="B13" s="22"/>
      <c r="C13" s="4"/>
      <c r="D13" s="4"/>
      <c r="E13" s="4"/>
      <c r="F13" s="4"/>
      <c r="G13" s="4"/>
      <c r="H13" s="4"/>
      <c r="I13" s="4"/>
      <c r="J13" s="4"/>
    </row>
    <row r="14" spans="1:28" s="45" customFormat="1">
      <c r="B14" s="22"/>
      <c r="C14" s="4"/>
      <c r="D14" s="4"/>
      <c r="E14" s="4"/>
      <c r="F14" s="4"/>
      <c r="G14" s="4"/>
      <c r="H14" s="4"/>
      <c r="I14" s="4"/>
      <c r="J14" s="4"/>
    </row>
    <row r="16" spans="1:28">
      <c r="B16" s="4"/>
    </row>
    <row r="17" spans="2:2">
      <c r="B17" s="4"/>
    </row>
    <row r="18" spans="2:2">
      <c r="B18" s="4"/>
    </row>
    <row r="19" spans="2:2">
      <c r="B19" s="4"/>
    </row>
    <row r="20" spans="2:2">
      <c r="B20" s="4"/>
    </row>
    <row r="48" spans="2:10">
      <c r="B48" s="47"/>
      <c r="C48" s="48"/>
      <c r="D48" s="47"/>
      <c r="E48" s="48"/>
      <c r="F48" s="47"/>
      <c r="G48" s="48"/>
      <c r="H48" s="47"/>
      <c r="I48" s="48"/>
      <c r="J48" s="47"/>
    </row>
    <row r="49" spans="2:11">
      <c r="B49" s="49"/>
      <c r="C49" s="49"/>
      <c r="D49" s="49"/>
      <c r="E49" s="49"/>
      <c r="F49" s="49"/>
      <c r="G49" s="49"/>
      <c r="H49" s="49"/>
      <c r="I49" s="49"/>
      <c r="J49" s="49"/>
      <c r="K49" s="22"/>
    </row>
    <row r="50" spans="2:11">
      <c r="B50" s="49"/>
      <c r="C50" s="49"/>
      <c r="D50" s="49"/>
      <c r="E50" s="49"/>
      <c r="F50" s="49"/>
      <c r="G50" s="49"/>
      <c r="H50" s="49"/>
      <c r="I50" s="49"/>
      <c r="J50" s="49"/>
    </row>
    <row r="51" spans="2:11">
      <c r="B51" s="49"/>
      <c r="C51" s="49"/>
      <c r="D51" s="49"/>
      <c r="E51" s="49"/>
      <c r="F51" s="49"/>
      <c r="G51" s="49"/>
      <c r="H51" s="49"/>
      <c r="I51" s="49"/>
      <c r="J51" s="49"/>
    </row>
    <row r="52" spans="2:11">
      <c r="B52" s="49"/>
      <c r="C52" s="49"/>
      <c r="D52" s="49"/>
      <c r="E52" s="49"/>
      <c r="F52" s="49"/>
      <c r="G52" s="49"/>
      <c r="H52" s="49"/>
      <c r="I52" s="49"/>
      <c r="J52" s="49"/>
    </row>
    <row r="53" spans="2:11">
      <c r="B53" s="49"/>
      <c r="C53" s="49"/>
      <c r="D53" s="49"/>
      <c r="E53" s="49"/>
      <c r="F53" s="49"/>
      <c r="G53" s="49"/>
      <c r="H53" s="49"/>
      <c r="I53" s="49"/>
      <c r="J53" s="49"/>
    </row>
    <row r="54" spans="2:11">
      <c r="B54" s="49"/>
      <c r="C54" s="49"/>
      <c r="D54" s="49"/>
      <c r="E54" s="49"/>
      <c r="F54" s="49"/>
      <c r="G54" s="49"/>
      <c r="H54" s="49"/>
      <c r="I54" s="49"/>
      <c r="J54" s="49"/>
    </row>
    <row r="55" spans="2:11">
      <c r="B55" s="49"/>
      <c r="C55" s="49"/>
      <c r="D55" s="49"/>
      <c r="E55" s="49"/>
      <c r="F55" s="49"/>
      <c r="G55" s="49"/>
      <c r="H55" s="49"/>
      <c r="I55" s="49"/>
      <c r="J55" s="49"/>
    </row>
    <row r="56" spans="2:11">
      <c r="B56" s="49"/>
      <c r="C56" s="49"/>
      <c r="D56" s="49"/>
      <c r="E56" s="49"/>
      <c r="F56" s="49"/>
      <c r="G56" s="49"/>
      <c r="H56" s="49"/>
      <c r="I56" s="49"/>
      <c r="J56" s="49"/>
    </row>
    <row r="57" spans="2:11">
      <c r="B57" s="49"/>
      <c r="C57" s="49"/>
      <c r="D57" s="49"/>
      <c r="E57" s="49"/>
      <c r="F57" s="49"/>
      <c r="G57" s="49"/>
      <c r="H57" s="49"/>
      <c r="I57" s="49"/>
      <c r="J57" s="49"/>
    </row>
    <row r="58" spans="2:11">
      <c r="B58" s="49"/>
      <c r="C58" s="49"/>
      <c r="D58" s="49"/>
      <c r="E58" s="49"/>
      <c r="F58" s="49"/>
      <c r="G58" s="49"/>
      <c r="H58" s="49"/>
      <c r="I58" s="49"/>
      <c r="J58" s="49"/>
    </row>
    <row r="59" spans="2:11">
      <c r="B59" s="49"/>
      <c r="C59" s="49"/>
      <c r="D59" s="49"/>
      <c r="E59" s="49"/>
      <c r="F59" s="49"/>
      <c r="G59" s="49"/>
      <c r="H59" s="49"/>
      <c r="I59" s="49"/>
      <c r="J59" s="49"/>
    </row>
    <row r="60" spans="2:11">
      <c r="B60" s="49"/>
      <c r="C60" s="49"/>
      <c r="D60" s="49"/>
      <c r="E60" s="49"/>
      <c r="F60" s="49"/>
      <c r="G60" s="49"/>
      <c r="H60" s="49"/>
      <c r="I60" s="49"/>
      <c r="J60" s="49"/>
    </row>
    <row r="61" spans="2:11">
      <c r="B61" s="49"/>
      <c r="C61" s="49"/>
      <c r="D61" s="49"/>
      <c r="E61" s="49"/>
      <c r="F61" s="49"/>
      <c r="G61" s="49"/>
      <c r="H61" s="49"/>
      <c r="I61" s="49"/>
      <c r="J61" s="49"/>
    </row>
    <row r="62" spans="2:11">
      <c r="B62" s="49"/>
      <c r="C62" s="49"/>
      <c r="D62" s="49"/>
      <c r="E62" s="49"/>
      <c r="F62" s="49"/>
      <c r="G62" s="49"/>
      <c r="H62" s="49"/>
      <c r="I62" s="49"/>
      <c r="J62" s="49"/>
    </row>
    <row r="63" spans="2:11">
      <c r="B63" s="49"/>
      <c r="C63" s="49"/>
      <c r="D63" s="49"/>
      <c r="E63" s="49"/>
      <c r="F63" s="49"/>
      <c r="G63" s="49"/>
      <c r="H63" s="49"/>
      <c r="I63" s="49"/>
      <c r="J63" s="49"/>
    </row>
    <row r="64" spans="2:11">
      <c r="B64" s="49"/>
      <c r="C64" s="49"/>
      <c r="D64" s="49"/>
      <c r="E64" s="49"/>
      <c r="F64" s="49"/>
      <c r="G64" s="49"/>
      <c r="H64" s="49"/>
      <c r="I64" s="49"/>
      <c r="J64" s="49"/>
    </row>
    <row r="65" spans="2:10">
      <c r="B65" s="49"/>
      <c r="C65" s="49"/>
      <c r="D65" s="49"/>
      <c r="E65" s="49"/>
      <c r="F65" s="49"/>
      <c r="G65" s="49"/>
      <c r="H65" s="49"/>
      <c r="I65" s="49"/>
      <c r="J65" s="49"/>
    </row>
    <row r="66" spans="2:10">
      <c r="B66" s="49"/>
      <c r="C66" s="49"/>
      <c r="D66" s="49"/>
      <c r="E66" s="49"/>
      <c r="F66" s="49"/>
      <c r="G66" s="49"/>
      <c r="H66" s="49"/>
      <c r="I66" s="49"/>
      <c r="J66" s="49"/>
    </row>
    <row r="67" spans="2:10">
      <c r="B67" s="49"/>
      <c r="C67" s="49"/>
      <c r="D67" s="49"/>
      <c r="E67" s="49"/>
      <c r="F67" s="49"/>
      <c r="G67" s="49"/>
      <c r="H67" s="49"/>
      <c r="I67" s="49"/>
      <c r="J67" s="49"/>
    </row>
    <row r="68" spans="2:10">
      <c r="B68" s="49"/>
      <c r="C68" s="49"/>
      <c r="D68" s="49"/>
      <c r="E68" s="49"/>
      <c r="F68" s="49"/>
      <c r="G68" s="49"/>
      <c r="H68" s="49"/>
      <c r="I68" s="49"/>
      <c r="J68" s="49"/>
    </row>
    <row r="69" spans="2:10">
      <c r="B69" s="49"/>
      <c r="C69" s="49"/>
      <c r="D69" s="49"/>
      <c r="E69" s="49"/>
      <c r="F69" s="49"/>
      <c r="G69" s="49"/>
      <c r="H69" s="49"/>
      <c r="I69" s="49"/>
      <c r="J69" s="49"/>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election activeCell="B25" sqref="B25"/>
    </sheetView>
  </sheetViews>
  <sheetFormatPr baseColWidth="10" defaultRowHeight="15"/>
  <cols>
    <col min="1" max="1" width="11.42578125" style="86"/>
    <col min="2" max="2" width="32.28515625" style="86" customWidth="1"/>
    <col min="3" max="13" width="11.42578125" style="86"/>
    <col min="14" max="16384" width="11.42578125" style="101"/>
  </cols>
  <sheetData>
    <row r="1" spans="1:13" s="4" customFormat="1" ht="15.75">
      <c r="A1" s="1" t="s">
        <v>330</v>
      </c>
      <c r="B1" s="3"/>
      <c r="C1" s="3"/>
      <c r="D1" s="3"/>
      <c r="E1" s="3"/>
      <c r="F1" s="3"/>
      <c r="G1" s="3"/>
      <c r="H1" s="3"/>
      <c r="I1" s="3"/>
      <c r="J1" s="3"/>
      <c r="K1" s="3"/>
      <c r="L1" s="3"/>
      <c r="M1" s="3"/>
    </row>
    <row r="2" spans="1:13" s="4" customFormat="1">
      <c r="A2" s="3"/>
      <c r="B2" s="3"/>
      <c r="C2" s="3"/>
      <c r="D2" s="3"/>
      <c r="E2" s="3"/>
      <c r="F2" s="3"/>
      <c r="G2" s="3"/>
      <c r="H2" s="3"/>
      <c r="I2" s="3"/>
      <c r="J2" s="3"/>
      <c r="K2" s="3"/>
      <c r="L2" s="3"/>
      <c r="M2" s="3"/>
    </row>
    <row r="3" spans="1:13" s="4" customFormat="1">
      <c r="A3" s="3"/>
      <c r="B3" s="3"/>
      <c r="C3" s="3"/>
      <c r="D3" s="3"/>
      <c r="E3" s="3"/>
      <c r="F3" s="3"/>
      <c r="G3" s="3"/>
      <c r="H3" s="3"/>
      <c r="I3" s="3"/>
      <c r="J3" s="3"/>
      <c r="K3" s="3"/>
      <c r="L3" s="3"/>
      <c r="M3" s="3"/>
    </row>
    <row r="4" spans="1:13" s="4" customFormat="1" ht="15.75" thickBot="1">
      <c r="A4" s="3"/>
      <c r="B4" s="538" t="s">
        <v>206</v>
      </c>
      <c r="C4" s="538"/>
      <c r="D4" s="538"/>
      <c r="E4" s="538"/>
      <c r="F4" s="538"/>
      <c r="G4" s="3"/>
      <c r="H4" s="3"/>
      <c r="I4" s="3"/>
      <c r="J4" s="3"/>
      <c r="K4" s="3"/>
      <c r="L4" s="3"/>
      <c r="M4" s="3"/>
    </row>
    <row r="5" spans="1:13" s="4" customFormat="1" ht="15.75" thickBot="1">
      <c r="A5" s="3"/>
      <c r="B5" s="249"/>
      <c r="C5" s="261">
        <v>1936</v>
      </c>
      <c r="D5" s="65">
        <v>1938</v>
      </c>
      <c r="E5" s="65">
        <v>1940</v>
      </c>
      <c r="F5" s="65">
        <v>1942</v>
      </c>
      <c r="G5" s="65">
        <v>1944</v>
      </c>
      <c r="H5" s="66">
        <v>1946</v>
      </c>
      <c r="I5" s="3"/>
      <c r="J5" s="3"/>
      <c r="K5" s="3"/>
      <c r="L5" s="3"/>
      <c r="M5" s="3"/>
    </row>
    <row r="6" spans="1:13" s="4" customFormat="1">
      <c r="A6" s="3"/>
      <c r="B6" s="251" t="s">
        <v>96</v>
      </c>
      <c r="C6" s="262">
        <v>79.5</v>
      </c>
      <c r="D6" s="252">
        <v>78.400000000000006</v>
      </c>
      <c r="E6" s="252">
        <v>77.5</v>
      </c>
      <c r="F6" s="252">
        <v>77.099999999999994</v>
      </c>
      <c r="G6" s="252">
        <v>75.900000000000006</v>
      </c>
      <c r="H6" s="263">
        <v>74.8</v>
      </c>
      <c r="I6" s="3"/>
      <c r="J6" s="3"/>
      <c r="K6" s="3"/>
      <c r="L6" s="3"/>
      <c r="M6" s="3"/>
    </row>
    <row r="7" spans="1:13" s="4" customFormat="1">
      <c r="A7" s="3"/>
      <c r="B7" s="254" t="s">
        <v>203</v>
      </c>
      <c r="C7" s="264">
        <v>81.2</v>
      </c>
      <c r="D7" s="255">
        <v>79.3</v>
      </c>
      <c r="E7" s="255">
        <v>76.900000000000006</v>
      </c>
      <c r="F7" s="255">
        <v>76.400000000000006</v>
      </c>
      <c r="G7" s="255">
        <v>75</v>
      </c>
      <c r="H7" s="265">
        <v>73.900000000000006</v>
      </c>
      <c r="I7" s="3"/>
      <c r="J7" s="3"/>
      <c r="K7" s="3"/>
      <c r="L7" s="3"/>
      <c r="M7" s="3"/>
    </row>
    <row r="8" spans="1:13" s="4" customFormat="1" ht="15.75" thickBot="1">
      <c r="A8" s="3"/>
      <c r="B8" s="257" t="s">
        <v>204</v>
      </c>
      <c r="C8" s="266">
        <v>78.599999999999994</v>
      </c>
      <c r="D8" s="258">
        <v>77.900000000000006</v>
      </c>
      <c r="E8" s="258">
        <v>77.8</v>
      </c>
      <c r="F8" s="258">
        <v>77.599999999999994</v>
      </c>
      <c r="G8" s="258">
        <v>76.3</v>
      </c>
      <c r="H8" s="267">
        <v>75.2</v>
      </c>
      <c r="I8" s="3"/>
      <c r="J8" s="3"/>
      <c r="K8" s="3"/>
      <c r="L8" s="3"/>
      <c r="M8" s="3"/>
    </row>
    <row r="9" spans="1:13" s="45" customFormat="1">
      <c r="A9" s="31"/>
      <c r="B9" s="31"/>
      <c r="C9" s="260"/>
      <c r="D9" s="260"/>
      <c r="E9" s="260"/>
      <c r="F9" s="260"/>
      <c r="G9" s="260"/>
      <c r="H9" s="260"/>
      <c r="I9" s="31"/>
      <c r="J9" s="31"/>
      <c r="K9" s="31"/>
      <c r="L9" s="31"/>
      <c r="M9" s="31"/>
    </row>
    <row r="10" spans="1:13" s="4" customFormat="1" ht="15.75" thickBot="1">
      <c r="A10" s="3"/>
      <c r="B10" s="538" t="s">
        <v>207</v>
      </c>
      <c r="C10" s="538"/>
      <c r="D10" s="538"/>
      <c r="E10" s="538"/>
      <c r="F10" s="538"/>
      <c r="G10" s="3"/>
      <c r="H10" s="3"/>
      <c r="I10" s="3"/>
      <c r="J10" s="3"/>
      <c r="K10" s="3"/>
      <c r="L10" s="3"/>
      <c r="M10" s="3"/>
    </row>
    <row r="11" spans="1:13" s="4" customFormat="1" ht="15.75" thickBot="1">
      <c r="A11" s="3"/>
      <c r="B11" s="249" t="s">
        <v>185</v>
      </c>
      <c r="C11" s="261">
        <v>1936</v>
      </c>
      <c r="D11" s="65">
        <v>1938</v>
      </c>
      <c r="E11" s="65">
        <v>1940</v>
      </c>
      <c r="F11" s="65">
        <v>1942</v>
      </c>
      <c r="G11" s="65">
        <v>1944</v>
      </c>
      <c r="H11" s="66">
        <v>1946</v>
      </c>
      <c r="I11" s="3"/>
      <c r="J11" s="3"/>
      <c r="K11" s="3"/>
      <c r="L11" s="3"/>
      <c r="M11" s="3"/>
    </row>
    <row r="12" spans="1:13" s="4" customFormat="1">
      <c r="A12" s="3"/>
      <c r="B12" s="251" t="s">
        <v>59</v>
      </c>
      <c r="C12" s="262">
        <v>78</v>
      </c>
      <c r="D12" s="252">
        <v>78.400000000000006</v>
      </c>
      <c r="E12" s="252">
        <v>76.8</v>
      </c>
      <c r="F12" s="252">
        <v>76.900000000000006</v>
      </c>
      <c r="G12" s="252">
        <v>75.400000000000006</v>
      </c>
      <c r="H12" s="263">
        <v>74.7</v>
      </c>
      <c r="I12" s="3"/>
      <c r="J12" s="3"/>
      <c r="K12" s="3"/>
      <c r="L12" s="3"/>
      <c r="M12" s="3"/>
    </row>
    <row r="13" spans="1:13" s="4" customFormat="1" ht="15.75" thickBot="1">
      <c r="A13" s="3"/>
      <c r="B13" s="257" t="s">
        <v>61</v>
      </c>
      <c r="C13" s="266">
        <v>80.7</v>
      </c>
      <c r="D13" s="258">
        <v>78.400000000000006</v>
      </c>
      <c r="E13" s="258">
        <v>78.2</v>
      </c>
      <c r="F13" s="258">
        <v>77.400000000000006</v>
      </c>
      <c r="G13" s="258">
        <v>76.3</v>
      </c>
      <c r="H13" s="267">
        <v>74.900000000000006</v>
      </c>
      <c r="I13" s="3"/>
      <c r="J13" s="3"/>
      <c r="K13" s="3"/>
      <c r="L13" s="3"/>
      <c r="M13" s="3"/>
    </row>
    <row r="14" spans="1:13" s="4" customFormat="1">
      <c r="A14" s="3" t="s">
        <v>205</v>
      </c>
      <c r="B14" s="3"/>
      <c r="C14" s="268"/>
      <c r="D14" s="268"/>
      <c r="E14" s="268"/>
      <c r="F14" s="268"/>
      <c r="G14" s="268"/>
      <c r="H14" s="268"/>
      <c r="I14" s="3"/>
      <c r="J14" s="3"/>
      <c r="K14" s="3"/>
      <c r="L14" s="3"/>
      <c r="M14" s="3"/>
    </row>
    <row r="15" spans="1:13" s="4" customFormat="1">
      <c r="A15" s="3"/>
      <c r="B15" s="189"/>
      <c r="C15" s="3"/>
      <c r="D15" s="3"/>
      <c r="E15" s="3"/>
      <c r="F15" s="3"/>
      <c r="G15" s="3"/>
      <c r="H15" s="3"/>
      <c r="I15" s="3"/>
      <c r="J15" s="3"/>
      <c r="K15" s="3"/>
      <c r="L15" s="3"/>
      <c r="M15" s="3"/>
    </row>
    <row r="16" spans="1:13" s="4" customFormat="1">
      <c r="A16" s="3"/>
      <c r="B16" s="189"/>
      <c r="C16" s="3"/>
      <c r="D16" s="3"/>
      <c r="E16" s="3"/>
      <c r="F16" s="3"/>
      <c r="G16" s="3"/>
      <c r="H16" s="3"/>
      <c r="I16" s="3"/>
      <c r="J16" s="3"/>
      <c r="K16" s="3"/>
      <c r="L16" s="3"/>
      <c r="M16" s="3"/>
    </row>
    <row r="17" spans="1:13" s="4" customFormat="1">
      <c r="A17" s="3"/>
      <c r="B17" s="189"/>
      <c r="C17" s="3"/>
      <c r="D17" s="3"/>
      <c r="E17" s="3"/>
      <c r="F17" s="3"/>
      <c r="G17" s="3"/>
      <c r="H17" s="3"/>
      <c r="I17" s="3"/>
      <c r="J17" s="3"/>
      <c r="K17" s="3"/>
      <c r="L17" s="3"/>
      <c r="M17" s="3"/>
    </row>
    <row r="18" spans="1:13" s="4" customFormat="1">
      <c r="A18" s="3"/>
      <c r="B18" s="3"/>
      <c r="C18" s="3"/>
      <c r="D18" s="3"/>
      <c r="E18" s="3"/>
      <c r="F18" s="3"/>
      <c r="G18" s="3"/>
      <c r="H18" s="3"/>
      <c r="I18" s="3"/>
      <c r="J18" s="3"/>
      <c r="K18" s="3"/>
      <c r="L18" s="3"/>
      <c r="M18" s="3"/>
    </row>
    <row r="19" spans="1:13" s="4" customFormat="1">
      <c r="A19" s="3"/>
      <c r="B19" s="3"/>
      <c r="C19" s="3"/>
      <c r="D19" s="3"/>
      <c r="E19" s="3"/>
      <c r="F19" s="3"/>
      <c r="G19" s="3"/>
      <c r="H19" s="3"/>
      <c r="I19" s="3"/>
      <c r="J19" s="3"/>
      <c r="K19" s="3"/>
      <c r="L19" s="3"/>
      <c r="M19" s="3"/>
    </row>
    <row r="20" spans="1:13" s="4" customFormat="1">
      <c r="A20" s="3"/>
      <c r="B20" s="3"/>
      <c r="C20" s="3"/>
      <c r="D20" s="3"/>
      <c r="E20" s="3"/>
      <c r="F20" s="3"/>
      <c r="G20" s="3"/>
      <c r="H20" s="3"/>
      <c r="I20" s="3"/>
      <c r="J20" s="3"/>
      <c r="K20" s="3"/>
      <c r="L20" s="3"/>
      <c r="M20" s="3"/>
    </row>
    <row r="21" spans="1:13" s="4" customFormat="1">
      <c r="A21" s="3"/>
      <c r="B21" s="3"/>
      <c r="C21" s="3"/>
      <c r="D21" s="3"/>
      <c r="E21" s="3"/>
      <c r="F21" s="3"/>
      <c r="G21" s="3"/>
      <c r="H21" s="3"/>
      <c r="I21" s="3"/>
      <c r="J21" s="3"/>
      <c r="K21" s="3"/>
      <c r="L21" s="3"/>
      <c r="M21" s="3"/>
    </row>
    <row r="22" spans="1:13" s="4" customFormat="1" ht="15.75" customHeight="1">
      <c r="A22" s="3"/>
      <c r="B22" s="3"/>
      <c r="C22" s="548" t="s">
        <v>206</v>
      </c>
      <c r="D22" s="548"/>
      <c r="E22" s="548"/>
      <c r="F22" s="548"/>
      <c r="G22" s="548" t="s">
        <v>207</v>
      </c>
      <c r="H22" s="548"/>
      <c r="I22" s="548"/>
      <c r="J22" s="548"/>
      <c r="K22" s="3"/>
      <c r="L22" s="3"/>
      <c r="M22" s="3"/>
    </row>
    <row r="23" spans="1:13" s="4" customFormat="1">
      <c r="A23" s="3"/>
      <c r="B23" s="3"/>
      <c r="C23" s="3"/>
      <c r="D23" s="3"/>
      <c r="E23" s="3"/>
      <c r="F23" s="3"/>
      <c r="G23" s="3"/>
      <c r="H23" s="3"/>
      <c r="I23" s="3"/>
      <c r="J23" s="3"/>
      <c r="K23" s="3"/>
      <c r="L23" s="3"/>
      <c r="M23" s="3"/>
    </row>
    <row r="24" spans="1:13" s="4" customFormat="1">
      <c r="A24" s="3"/>
      <c r="B24" s="3"/>
      <c r="C24" s="3"/>
      <c r="D24" s="3"/>
      <c r="E24" s="3"/>
      <c r="F24" s="3"/>
      <c r="G24" s="3"/>
      <c r="H24" s="3"/>
      <c r="I24" s="3"/>
      <c r="J24" s="3"/>
      <c r="K24" s="3"/>
      <c r="L24" s="3"/>
      <c r="M24" s="3"/>
    </row>
    <row r="25" spans="1:13" s="4" customFormat="1">
      <c r="A25" s="3"/>
      <c r="B25" s="3"/>
      <c r="C25" s="3"/>
      <c r="D25" s="3"/>
      <c r="E25" s="3"/>
      <c r="F25" s="3"/>
      <c r="G25" s="3"/>
      <c r="H25" s="3"/>
      <c r="I25" s="3"/>
      <c r="J25" s="3"/>
      <c r="K25" s="3"/>
      <c r="L25" s="3"/>
      <c r="M25" s="3"/>
    </row>
    <row r="26" spans="1:13" s="4" customFormat="1">
      <c r="A26" s="3"/>
      <c r="B26" s="3"/>
      <c r="C26" s="3"/>
      <c r="D26" s="3"/>
      <c r="E26" s="3"/>
      <c r="F26" s="3"/>
      <c r="G26" s="3"/>
      <c r="H26" s="3"/>
      <c r="I26" s="3"/>
      <c r="J26" s="3"/>
      <c r="K26" s="3"/>
      <c r="L26" s="3"/>
      <c r="M26" s="3"/>
    </row>
    <row r="27" spans="1:13" s="4" customFormat="1">
      <c r="A27" s="3"/>
      <c r="B27" s="3"/>
      <c r="C27" s="3"/>
      <c r="D27" s="3"/>
      <c r="E27" s="3"/>
      <c r="F27" s="3"/>
      <c r="G27" s="3"/>
      <c r="H27" s="3"/>
      <c r="I27" s="3"/>
      <c r="J27" s="3"/>
      <c r="K27" s="3"/>
      <c r="L27" s="3"/>
      <c r="M27" s="3"/>
    </row>
    <row r="28" spans="1:13" s="4" customFormat="1">
      <c r="A28" s="3"/>
      <c r="B28" s="3"/>
      <c r="C28" s="3"/>
      <c r="D28" s="3"/>
      <c r="E28" s="3"/>
      <c r="F28" s="3"/>
      <c r="G28" s="3"/>
      <c r="H28" s="3"/>
      <c r="I28" s="3"/>
      <c r="J28" s="3"/>
      <c r="K28" s="3"/>
      <c r="L28" s="3"/>
      <c r="M28" s="3"/>
    </row>
    <row r="29" spans="1:13" s="4" customFormat="1">
      <c r="A29" s="3"/>
      <c r="B29" s="3"/>
      <c r="C29" s="3"/>
      <c r="D29" s="3"/>
      <c r="E29" s="3"/>
      <c r="F29" s="3"/>
      <c r="G29" s="3"/>
      <c r="H29" s="3"/>
      <c r="I29" s="3"/>
      <c r="J29" s="3"/>
      <c r="K29" s="3"/>
      <c r="L29" s="3"/>
      <c r="M29" s="3"/>
    </row>
    <row r="30" spans="1:13" s="4" customFormat="1">
      <c r="A30" s="3"/>
      <c r="B30" s="3"/>
      <c r="C30" s="3"/>
      <c r="D30" s="3"/>
      <c r="E30" s="3"/>
      <c r="F30" s="3"/>
      <c r="G30" s="3"/>
      <c r="H30" s="3"/>
      <c r="I30" s="3"/>
      <c r="J30" s="3"/>
      <c r="K30" s="3"/>
      <c r="L30" s="3"/>
      <c r="M30" s="3"/>
    </row>
    <row r="31" spans="1:13" s="4" customFormat="1">
      <c r="A31" s="3"/>
      <c r="B31" s="3"/>
      <c r="C31" s="3"/>
      <c r="D31" s="3"/>
      <c r="E31" s="3"/>
      <c r="F31" s="3"/>
      <c r="G31" s="3"/>
      <c r="H31" s="3"/>
      <c r="I31" s="3"/>
      <c r="J31" s="3"/>
      <c r="K31" s="3"/>
      <c r="L31" s="3"/>
      <c r="M31" s="3"/>
    </row>
    <row r="32" spans="1:13" s="4" customFormat="1">
      <c r="A32" s="3"/>
      <c r="B32" s="3"/>
      <c r="C32" s="3"/>
      <c r="D32" s="3"/>
      <c r="E32" s="3"/>
      <c r="F32" s="3"/>
      <c r="G32" s="3"/>
      <c r="H32" s="3"/>
      <c r="I32" s="3"/>
      <c r="J32" s="3"/>
      <c r="K32" s="3"/>
      <c r="L32" s="3"/>
      <c r="M32" s="3"/>
    </row>
    <row r="33" spans="1:13" s="4" customFormat="1">
      <c r="A33" s="3"/>
      <c r="B33" s="3"/>
      <c r="C33" s="3"/>
      <c r="D33" s="3"/>
      <c r="E33" s="3"/>
      <c r="F33" s="3"/>
      <c r="G33" s="3"/>
      <c r="H33" s="3"/>
      <c r="I33" s="3"/>
      <c r="J33" s="3"/>
      <c r="K33" s="3"/>
      <c r="L33" s="3"/>
      <c r="M33" s="3"/>
    </row>
    <row r="34" spans="1:13" s="4" customFormat="1">
      <c r="A34" s="3"/>
      <c r="B34" s="3"/>
      <c r="C34" s="3"/>
      <c r="D34" s="3"/>
      <c r="E34" s="3"/>
      <c r="F34" s="3"/>
      <c r="G34" s="3"/>
      <c r="H34" s="3"/>
      <c r="I34" s="3"/>
      <c r="J34" s="3"/>
      <c r="K34" s="3"/>
      <c r="L34" s="3"/>
      <c r="M34" s="3"/>
    </row>
    <row r="35" spans="1:13" s="4" customFormat="1">
      <c r="A35" s="3"/>
      <c r="B35" s="3"/>
      <c r="C35" s="3"/>
      <c r="D35" s="3"/>
      <c r="E35" s="3"/>
      <c r="F35" s="3"/>
      <c r="G35" s="3"/>
      <c r="H35" s="3"/>
      <c r="I35" s="3"/>
      <c r="J35" s="3"/>
      <c r="K35" s="3"/>
      <c r="L35" s="3"/>
      <c r="M35" s="3"/>
    </row>
  </sheetData>
  <mergeCells count="4">
    <mergeCell ref="B4:F4"/>
    <mergeCell ref="B10:F10"/>
    <mergeCell ref="C22:F22"/>
    <mergeCell ref="G22:J2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B11" sqref="B11"/>
    </sheetView>
  </sheetViews>
  <sheetFormatPr baseColWidth="10" defaultRowHeight="15"/>
  <cols>
    <col min="1" max="1" width="11.42578125" style="86"/>
    <col min="2" max="2" width="32.28515625" style="86" customWidth="1"/>
    <col min="3" max="13" width="11.42578125" style="86"/>
    <col min="14" max="16384" width="11.42578125" style="101"/>
  </cols>
  <sheetData>
    <row r="1" spans="1:16" s="4" customFormat="1" ht="15.75">
      <c r="A1" s="191" t="s">
        <v>208</v>
      </c>
      <c r="B1" s="3"/>
      <c r="C1" s="3"/>
      <c r="D1" s="3"/>
      <c r="E1" s="3"/>
      <c r="F1" s="3"/>
      <c r="G1" s="3"/>
      <c r="H1" s="3"/>
      <c r="I1" s="3"/>
      <c r="J1" s="3"/>
      <c r="K1" s="3"/>
      <c r="L1" s="3"/>
      <c r="M1" s="3"/>
    </row>
    <row r="2" spans="1:16" s="4" customFormat="1">
      <c r="A2" s="3"/>
      <c r="B2" s="3"/>
      <c r="C2" s="3"/>
      <c r="D2" s="3"/>
      <c r="E2" s="3"/>
      <c r="F2" s="3"/>
      <c r="G2" s="3"/>
      <c r="H2" s="3"/>
      <c r="I2" s="3"/>
      <c r="J2" s="3"/>
      <c r="K2" s="3"/>
      <c r="L2" s="3"/>
      <c r="M2" s="3"/>
    </row>
    <row r="3" spans="1:16" s="4" customFormat="1">
      <c r="A3" s="3"/>
      <c r="B3" s="3"/>
      <c r="C3" s="3"/>
      <c r="D3" s="3"/>
      <c r="E3" s="3"/>
      <c r="F3" s="3"/>
      <c r="G3" s="3"/>
      <c r="H3" s="3"/>
      <c r="I3" s="3"/>
      <c r="J3" s="3"/>
      <c r="K3" s="3"/>
      <c r="L3" s="3"/>
      <c r="M3" s="3"/>
    </row>
    <row r="4" spans="1:16" s="4" customFormat="1" ht="15.75" thickBot="1">
      <c r="A4" s="3"/>
      <c r="B4" s="538" t="s">
        <v>206</v>
      </c>
      <c r="C4" s="538"/>
      <c r="D4" s="538"/>
      <c r="E4" s="538"/>
      <c r="F4" s="538"/>
      <c r="G4" s="3"/>
      <c r="H4" s="3"/>
      <c r="I4" s="3"/>
      <c r="J4" s="3"/>
      <c r="K4" s="3"/>
      <c r="L4" s="3"/>
      <c r="M4" s="3"/>
    </row>
    <row r="5" spans="1:16" s="4" customFormat="1" ht="15.75" thickBot="1">
      <c r="A5" s="3"/>
      <c r="B5" s="249"/>
      <c r="C5" s="261" t="s">
        <v>113</v>
      </c>
      <c r="D5" s="65" t="s">
        <v>209</v>
      </c>
      <c r="E5" s="65" t="s">
        <v>118</v>
      </c>
      <c r="F5" s="65" t="s">
        <v>210</v>
      </c>
      <c r="G5" s="65" t="s">
        <v>123</v>
      </c>
      <c r="H5" s="261" t="s">
        <v>211</v>
      </c>
      <c r="I5" s="65" t="s">
        <v>128</v>
      </c>
      <c r="J5" s="65" t="s">
        <v>212</v>
      </c>
      <c r="K5" s="65" t="s">
        <v>133</v>
      </c>
      <c r="L5" s="261" t="s">
        <v>213</v>
      </c>
      <c r="M5" s="65" t="s">
        <v>138</v>
      </c>
      <c r="N5" s="65" t="s">
        <v>214</v>
      </c>
      <c r="O5" s="65" t="s">
        <v>143</v>
      </c>
      <c r="P5" s="66" t="s">
        <v>215</v>
      </c>
    </row>
    <row r="6" spans="1:16" s="4" customFormat="1">
      <c r="A6" s="3"/>
      <c r="B6" s="251" t="s">
        <v>96</v>
      </c>
      <c r="C6" s="262">
        <v>90.9</v>
      </c>
      <c r="D6" s="252">
        <v>77.5</v>
      </c>
      <c r="E6" s="252">
        <v>76.599999999999994</v>
      </c>
      <c r="F6" s="252">
        <v>77.7</v>
      </c>
      <c r="G6" s="262">
        <v>76</v>
      </c>
      <c r="H6" s="252">
        <v>74.5</v>
      </c>
      <c r="I6" s="252">
        <v>74.599999999999994</v>
      </c>
      <c r="J6" s="252">
        <v>73.400000000000006</v>
      </c>
      <c r="K6" s="262">
        <v>71.8</v>
      </c>
      <c r="L6" s="252">
        <v>70.2</v>
      </c>
      <c r="M6" s="252">
        <v>70</v>
      </c>
      <c r="N6" s="252">
        <v>69</v>
      </c>
      <c r="O6" s="262">
        <v>67.2</v>
      </c>
      <c r="P6" s="263">
        <v>59.6</v>
      </c>
    </row>
    <row r="7" spans="1:16" s="4" customFormat="1">
      <c r="A7" s="3"/>
      <c r="B7" s="254" t="s">
        <v>203</v>
      </c>
      <c r="C7" s="262">
        <v>88.3</v>
      </c>
      <c r="D7" s="252">
        <v>78.7</v>
      </c>
      <c r="E7" s="252">
        <v>79</v>
      </c>
      <c r="F7" s="252">
        <v>76.5</v>
      </c>
      <c r="G7" s="262">
        <v>72</v>
      </c>
      <c r="H7" s="252">
        <v>66.900000000000006</v>
      </c>
      <c r="I7" s="252">
        <v>71.599999999999994</v>
      </c>
      <c r="J7" s="252">
        <v>74.2</v>
      </c>
      <c r="K7" s="262">
        <v>71.3</v>
      </c>
      <c r="L7" s="252">
        <v>72.5</v>
      </c>
      <c r="M7" s="252">
        <v>74.099999999999994</v>
      </c>
      <c r="N7" s="252">
        <v>72.3</v>
      </c>
      <c r="O7" s="262">
        <v>70.900000000000006</v>
      </c>
      <c r="P7" s="263">
        <v>62.5</v>
      </c>
    </row>
    <row r="8" spans="1:16" s="4" customFormat="1" ht="15.75" thickBot="1">
      <c r="A8" s="3"/>
      <c r="B8" s="257" t="s">
        <v>204</v>
      </c>
      <c r="C8" s="266">
        <v>92.1</v>
      </c>
      <c r="D8" s="258">
        <v>77.099999999999994</v>
      </c>
      <c r="E8" s="258">
        <v>76.099999999999994</v>
      </c>
      <c r="F8" s="258">
        <v>78.7</v>
      </c>
      <c r="G8" s="266">
        <v>77.3</v>
      </c>
      <c r="H8" s="258">
        <v>77.099999999999994</v>
      </c>
      <c r="I8" s="258">
        <v>75.7</v>
      </c>
      <c r="J8" s="258">
        <v>72.7</v>
      </c>
      <c r="K8" s="266">
        <v>72.099999999999994</v>
      </c>
      <c r="L8" s="258">
        <v>68.7</v>
      </c>
      <c r="M8" s="258">
        <v>68.2</v>
      </c>
      <c r="N8" s="258">
        <v>67</v>
      </c>
      <c r="O8" s="266">
        <v>65</v>
      </c>
      <c r="P8" s="267">
        <v>58.3</v>
      </c>
    </row>
    <row r="9" spans="1:16" s="45" customFormat="1">
      <c r="A9" s="31"/>
      <c r="B9" s="31"/>
      <c r="C9" s="260"/>
      <c r="D9" s="260"/>
      <c r="E9" s="260"/>
      <c r="F9" s="260"/>
      <c r="G9" s="260"/>
      <c r="H9" s="260"/>
      <c r="I9" s="31"/>
      <c r="J9" s="31"/>
      <c r="K9" s="31"/>
      <c r="L9" s="31"/>
      <c r="M9" s="31"/>
    </row>
    <row r="10" spans="1:16" s="4" customFormat="1" ht="15.75" thickBot="1">
      <c r="A10" s="3"/>
      <c r="B10" s="538" t="s">
        <v>207</v>
      </c>
      <c r="C10" s="538"/>
      <c r="D10" s="538"/>
      <c r="E10" s="538"/>
      <c r="F10" s="538"/>
      <c r="G10" s="3"/>
      <c r="H10" s="3"/>
      <c r="I10" s="3"/>
      <c r="J10" s="3"/>
      <c r="K10" s="3"/>
      <c r="L10" s="3"/>
      <c r="M10" s="3"/>
    </row>
    <row r="11" spans="1:16" s="4" customFormat="1" ht="15.75" thickBot="1">
      <c r="A11" s="3"/>
      <c r="B11" s="249" t="s">
        <v>185</v>
      </c>
      <c r="C11" s="261" t="s">
        <v>113</v>
      </c>
      <c r="D11" s="65" t="s">
        <v>209</v>
      </c>
      <c r="E11" s="65" t="s">
        <v>118</v>
      </c>
      <c r="F11" s="65" t="s">
        <v>210</v>
      </c>
      <c r="G11" s="65" t="s">
        <v>123</v>
      </c>
      <c r="H11" s="261" t="s">
        <v>211</v>
      </c>
      <c r="I11" s="65" t="s">
        <v>128</v>
      </c>
      <c r="J11" s="65" t="s">
        <v>212</v>
      </c>
      <c r="K11" s="65" t="s">
        <v>133</v>
      </c>
      <c r="L11" s="261" t="s">
        <v>213</v>
      </c>
      <c r="M11" s="65" t="s">
        <v>138</v>
      </c>
      <c r="N11" s="65" t="s">
        <v>214</v>
      </c>
      <c r="O11" s="65" t="s">
        <v>143</v>
      </c>
      <c r="P11" s="66" t="s">
        <v>215</v>
      </c>
    </row>
    <row r="12" spans="1:16" s="4" customFormat="1">
      <c r="A12" s="3"/>
      <c r="B12" s="251" t="s">
        <v>59</v>
      </c>
      <c r="C12" s="262">
        <v>87.7</v>
      </c>
      <c r="D12" s="252">
        <v>74.5</v>
      </c>
      <c r="E12" s="252">
        <v>71.900000000000006</v>
      </c>
      <c r="F12" s="252">
        <v>74.2</v>
      </c>
      <c r="G12" s="262">
        <v>73.099999999999994</v>
      </c>
      <c r="H12" s="252">
        <v>72</v>
      </c>
      <c r="I12" s="252">
        <v>72.900000000000006</v>
      </c>
      <c r="J12" s="252">
        <v>72.900000000000006</v>
      </c>
      <c r="K12" s="262">
        <v>71.2</v>
      </c>
      <c r="L12" s="252">
        <v>70.2</v>
      </c>
      <c r="M12" s="252">
        <v>70.2</v>
      </c>
      <c r="N12" s="252">
        <v>68.2</v>
      </c>
      <c r="O12" s="262">
        <v>65.7</v>
      </c>
      <c r="P12" s="263">
        <v>58.2</v>
      </c>
    </row>
    <row r="13" spans="1:16" s="4" customFormat="1" ht="15.75" thickBot="1">
      <c r="A13" s="3"/>
      <c r="B13" s="257" t="s">
        <v>61</v>
      </c>
      <c r="C13" s="266"/>
      <c r="D13" s="258">
        <v>89</v>
      </c>
      <c r="E13" s="258">
        <v>83.5</v>
      </c>
      <c r="F13" s="258">
        <v>81.3</v>
      </c>
      <c r="G13" s="266">
        <v>77.599999999999994</v>
      </c>
      <c r="H13" s="258">
        <v>75.900000000000006</v>
      </c>
      <c r="I13" s="258">
        <v>75.400000000000006</v>
      </c>
      <c r="J13" s="258">
        <v>74.2</v>
      </c>
      <c r="K13" s="266">
        <v>72.2</v>
      </c>
      <c r="L13" s="258">
        <v>70.2</v>
      </c>
      <c r="M13" s="258">
        <v>70</v>
      </c>
      <c r="N13" s="258">
        <v>69.400000000000006</v>
      </c>
      <c r="O13" s="266">
        <v>67.400000000000006</v>
      </c>
      <c r="P13" s="267">
        <v>59.9</v>
      </c>
    </row>
    <row r="14" spans="1:16" s="4" customFormat="1">
      <c r="A14" s="3" t="s">
        <v>205</v>
      </c>
      <c r="B14" s="3"/>
      <c r="C14" s="31"/>
      <c r="D14" s="260"/>
      <c r="E14" s="260"/>
      <c r="F14" s="260"/>
      <c r="G14" s="260"/>
      <c r="H14" s="260"/>
      <c r="I14" s="3"/>
      <c r="J14" s="3"/>
      <c r="K14" s="3"/>
      <c r="L14" s="3"/>
      <c r="M14" s="3"/>
    </row>
    <row r="15" spans="1:16" s="4" customFormat="1">
      <c r="A15" s="3"/>
      <c r="B15" s="189"/>
      <c r="C15" s="3"/>
      <c r="D15" s="3"/>
      <c r="E15" s="3"/>
      <c r="F15" s="3"/>
      <c r="G15" s="3"/>
      <c r="H15" s="3"/>
      <c r="I15" s="3"/>
      <c r="J15" s="3"/>
      <c r="K15" s="3"/>
      <c r="L15" s="3"/>
      <c r="M15" s="3"/>
    </row>
    <row r="16" spans="1:16" s="4" customFormat="1">
      <c r="A16" s="3"/>
      <c r="B16" s="189"/>
      <c r="C16" s="3"/>
      <c r="D16" s="3"/>
      <c r="E16" s="3"/>
      <c r="F16" s="3"/>
      <c r="G16" s="3"/>
      <c r="H16" s="3"/>
      <c r="I16" s="3"/>
      <c r="J16" s="3"/>
      <c r="K16" s="3"/>
      <c r="L16" s="3"/>
      <c r="M16" s="3"/>
    </row>
    <row r="17" spans="1:13" s="4" customFormat="1">
      <c r="A17" s="3"/>
      <c r="B17" s="189"/>
      <c r="C17" s="3"/>
      <c r="D17" s="3"/>
      <c r="E17" s="3"/>
      <c r="F17" s="3"/>
      <c r="G17" s="3"/>
      <c r="H17" s="3"/>
      <c r="I17" s="3"/>
      <c r="J17" s="3"/>
      <c r="K17" s="3"/>
      <c r="L17" s="3"/>
      <c r="M17" s="3"/>
    </row>
    <row r="18" spans="1:13" s="4" customFormat="1">
      <c r="A18" s="3"/>
      <c r="B18" s="3"/>
      <c r="C18" s="3"/>
      <c r="D18" s="3"/>
      <c r="E18" s="3"/>
      <c r="F18" s="3"/>
      <c r="G18" s="3"/>
      <c r="H18" s="3"/>
      <c r="I18" s="3"/>
      <c r="J18" s="3"/>
      <c r="K18" s="3"/>
    </row>
    <row r="19" spans="1:13" s="4" customFormat="1">
      <c r="A19" s="3"/>
      <c r="B19" s="3"/>
      <c r="C19" s="3"/>
      <c r="D19" s="3"/>
      <c r="E19" s="3"/>
      <c r="F19" s="3"/>
      <c r="G19" s="3"/>
      <c r="H19" s="3"/>
      <c r="I19" s="3"/>
      <c r="J19" s="3"/>
      <c r="K19" s="3"/>
    </row>
    <row r="20" spans="1:13" s="4" customFormat="1">
      <c r="A20" s="3"/>
      <c r="B20" s="3"/>
      <c r="C20" s="3"/>
      <c r="D20" s="3"/>
      <c r="E20" s="3"/>
      <c r="F20" s="3"/>
      <c r="G20" s="3"/>
      <c r="H20" s="3"/>
      <c r="I20" s="3"/>
      <c r="J20" s="3"/>
      <c r="K20" s="3"/>
    </row>
    <row r="21" spans="1:13" s="4" customFormat="1">
      <c r="A21" s="3"/>
      <c r="B21" s="3"/>
      <c r="C21" s="3"/>
      <c r="D21" s="3"/>
      <c r="E21" s="3"/>
      <c r="F21" s="3"/>
      <c r="G21" s="3"/>
      <c r="H21" s="3"/>
      <c r="I21" s="3"/>
      <c r="J21" s="3"/>
      <c r="K21" s="3"/>
    </row>
    <row r="22" spans="1:13" s="4" customFormat="1" ht="15.75" customHeight="1">
      <c r="A22" s="3"/>
      <c r="B22" s="3"/>
      <c r="C22" s="548" t="s">
        <v>206</v>
      </c>
      <c r="D22" s="548"/>
      <c r="E22" s="548"/>
      <c r="F22" s="548"/>
      <c r="G22" s="548" t="s">
        <v>207</v>
      </c>
      <c r="H22" s="548"/>
      <c r="I22" s="548"/>
      <c r="J22" s="548"/>
      <c r="K22" s="3"/>
    </row>
    <row r="23" spans="1:13" s="4" customFormat="1">
      <c r="A23" s="3"/>
      <c r="B23" s="3"/>
      <c r="C23" s="3"/>
      <c r="D23" s="3"/>
      <c r="E23" s="3"/>
      <c r="F23" s="3"/>
      <c r="G23" s="3"/>
      <c r="H23" s="3"/>
      <c r="I23" s="3"/>
      <c r="J23" s="3"/>
      <c r="K23" s="3"/>
    </row>
    <row r="24" spans="1:13" s="4" customFormat="1">
      <c r="A24" s="3"/>
      <c r="B24" s="3"/>
      <c r="C24" s="3"/>
      <c r="D24" s="3"/>
      <c r="E24" s="3"/>
      <c r="F24" s="3"/>
      <c r="G24" s="3"/>
      <c r="H24" s="3"/>
      <c r="I24" s="3"/>
      <c r="J24" s="3"/>
      <c r="K24" s="3"/>
    </row>
    <row r="25" spans="1:13" s="4" customFormat="1">
      <c r="A25" s="3"/>
      <c r="B25" s="3"/>
      <c r="C25" s="3"/>
      <c r="D25" s="3"/>
      <c r="E25" s="3"/>
      <c r="F25" s="3"/>
      <c r="G25" s="3"/>
      <c r="H25" s="3"/>
      <c r="I25" s="3"/>
      <c r="J25" s="3"/>
      <c r="K25" s="3"/>
    </row>
    <row r="26" spans="1:13" s="4" customFormat="1">
      <c r="A26" s="3"/>
      <c r="B26" s="3"/>
      <c r="C26" s="3"/>
      <c r="D26" s="3"/>
      <c r="E26" s="3"/>
      <c r="F26" s="3"/>
      <c r="G26" s="3"/>
      <c r="H26" s="3"/>
      <c r="I26" s="3"/>
      <c r="J26" s="3"/>
      <c r="K26" s="3"/>
    </row>
    <row r="27" spans="1:13" s="4" customFormat="1">
      <c r="A27" s="3"/>
      <c r="B27" s="3"/>
      <c r="C27" s="3"/>
      <c r="D27" s="3"/>
      <c r="E27" s="3"/>
      <c r="F27" s="3"/>
      <c r="G27" s="3"/>
      <c r="H27" s="3"/>
      <c r="I27" s="3"/>
      <c r="J27" s="3"/>
      <c r="K27" s="3"/>
    </row>
    <row r="28" spans="1:13" s="4" customFormat="1">
      <c r="A28" s="3"/>
      <c r="B28" s="3"/>
      <c r="C28" s="3"/>
      <c r="D28" s="3"/>
      <c r="E28" s="3"/>
      <c r="F28" s="3"/>
      <c r="G28" s="3"/>
      <c r="H28" s="3"/>
      <c r="I28" s="3"/>
      <c r="J28" s="3"/>
      <c r="K28" s="3"/>
    </row>
    <row r="29" spans="1:13" s="4" customFormat="1">
      <c r="A29" s="3"/>
      <c r="B29" s="3"/>
      <c r="C29" s="3"/>
      <c r="D29" s="3"/>
      <c r="E29" s="3"/>
      <c r="F29" s="3"/>
      <c r="G29" s="3"/>
      <c r="H29" s="3"/>
      <c r="I29" s="3"/>
      <c r="J29" s="3"/>
      <c r="K29" s="3"/>
    </row>
    <row r="30" spans="1:13" s="4" customFormat="1">
      <c r="A30" s="3"/>
      <c r="B30" s="3"/>
      <c r="C30" s="3"/>
      <c r="D30" s="3"/>
      <c r="E30" s="3"/>
      <c r="F30" s="3"/>
      <c r="G30" s="3"/>
      <c r="H30" s="3"/>
      <c r="I30" s="3"/>
      <c r="J30" s="3"/>
      <c r="K30" s="3"/>
    </row>
    <row r="31" spans="1:13" s="4" customFormat="1">
      <c r="A31" s="3"/>
      <c r="B31" s="3"/>
      <c r="C31" s="3"/>
      <c r="D31" s="3"/>
      <c r="E31" s="3"/>
      <c r="F31" s="3"/>
      <c r="G31" s="3"/>
      <c r="H31" s="3"/>
      <c r="I31" s="3"/>
      <c r="J31" s="3"/>
      <c r="K31" s="3"/>
    </row>
    <row r="32" spans="1:13" s="4" customFormat="1">
      <c r="A32" s="3"/>
      <c r="B32" s="3"/>
      <c r="C32" s="3"/>
      <c r="D32" s="3"/>
      <c r="E32" s="3"/>
      <c r="F32" s="3"/>
      <c r="G32" s="3"/>
      <c r="H32" s="3"/>
      <c r="I32" s="3"/>
      <c r="J32" s="3"/>
      <c r="K32" s="3"/>
    </row>
    <row r="33" spans="1:13" s="4" customFormat="1">
      <c r="A33" s="3"/>
      <c r="B33" s="3"/>
      <c r="C33" s="3"/>
      <c r="D33" s="3"/>
      <c r="E33" s="3"/>
      <c r="F33" s="3"/>
      <c r="G33" s="3"/>
      <c r="H33" s="3"/>
      <c r="I33" s="3"/>
      <c r="J33" s="3"/>
      <c r="K33" s="3"/>
    </row>
    <row r="34" spans="1:13" s="4" customFormat="1">
      <c r="A34" s="3"/>
      <c r="B34" s="3"/>
      <c r="C34" s="3"/>
      <c r="D34" s="3"/>
      <c r="E34" s="3"/>
      <c r="F34" s="3"/>
      <c r="G34" s="3"/>
      <c r="H34" s="3"/>
      <c r="I34" s="3"/>
      <c r="J34" s="3"/>
      <c r="K34" s="3"/>
    </row>
    <row r="35" spans="1:13" s="4" customFormat="1">
      <c r="A35" s="3"/>
      <c r="B35" s="3"/>
      <c r="C35" s="3"/>
      <c r="D35" s="3"/>
      <c r="E35" s="3"/>
      <c r="F35" s="3"/>
      <c r="G35" s="3"/>
      <c r="H35" s="3"/>
      <c r="I35" s="3"/>
      <c r="J35" s="3"/>
      <c r="K35" s="3"/>
    </row>
    <row r="36" spans="1:13">
      <c r="L36" s="101"/>
      <c r="M36" s="101"/>
    </row>
    <row r="37" spans="1:13">
      <c r="L37" s="101"/>
      <c r="M37" s="101"/>
    </row>
    <row r="38" spans="1:13">
      <c r="L38" s="101"/>
      <c r="M38" s="101"/>
    </row>
  </sheetData>
  <mergeCells count="4">
    <mergeCell ref="B4:F4"/>
    <mergeCell ref="B10:F10"/>
    <mergeCell ref="C22:F22"/>
    <mergeCell ref="G22:J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7"/>
  <sheetViews>
    <sheetView topLeftCell="A28" workbookViewId="0">
      <selection activeCell="I18" sqref="I18"/>
    </sheetView>
  </sheetViews>
  <sheetFormatPr baseColWidth="10" defaultRowHeight="15"/>
  <cols>
    <col min="1" max="1" width="11.42578125" style="4"/>
    <col min="2" max="2" width="20.7109375" style="4" customWidth="1"/>
    <col min="3" max="7" width="12.7109375" style="48" customWidth="1"/>
    <col min="8" max="69" width="6.85546875" style="48" customWidth="1"/>
    <col min="70" max="16384" width="11.42578125" style="4"/>
  </cols>
  <sheetData>
    <row r="1" spans="1:69" ht="15.75">
      <c r="A1" s="191" t="s">
        <v>216</v>
      </c>
      <c r="B1" s="3"/>
      <c r="C1" s="54"/>
      <c r="D1" s="54"/>
      <c r="E1" s="54"/>
      <c r="F1" s="54"/>
      <c r="G1" s="54"/>
    </row>
    <row r="2" spans="1:69">
      <c r="A2" s="269"/>
      <c r="B2" s="3"/>
      <c r="C2" s="54"/>
      <c r="D2" s="54"/>
      <c r="E2" s="54"/>
      <c r="F2" s="54"/>
      <c r="G2" s="54"/>
    </row>
    <row r="3" spans="1:69" ht="15.75" thickBot="1">
      <c r="A3" s="3"/>
      <c r="B3" s="3"/>
      <c r="C3" s="54"/>
      <c r="D3" s="54"/>
      <c r="E3" s="54"/>
      <c r="F3" s="54"/>
      <c r="G3" s="5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row>
    <row r="4" spans="1:69" ht="48" customHeight="1">
      <c r="A4" s="3"/>
      <c r="B4" s="270"/>
      <c r="C4" s="271" t="s">
        <v>217</v>
      </c>
      <c r="D4" s="272" t="s">
        <v>218</v>
      </c>
      <c r="E4" s="272" t="s">
        <v>219</v>
      </c>
      <c r="F4" s="272" t="s">
        <v>220</v>
      </c>
      <c r="G4" s="273" t="s">
        <v>221</v>
      </c>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row>
    <row r="5" spans="1:69" ht="15.75" customHeight="1" thickBot="1">
      <c r="A5" s="3"/>
      <c r="B5" s="274" t="s">
        <v>222</v>
      </c>
      <c r="C5" s="275" t="s">
        <v>223</v>
      </c>
      <c r="D5" s="276" t="s">
        <v>224</v>
      </c>
      <c r="E5" s="276" t="s">
        <v>225</v>
      </c>
      <c r="F5" s="276" t="s">
        <v>226</v>
      </c>
      <c r="G5" s="277" t="s">
        <v>227</v>
      </c>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row>
    <row r="6" spans="1:69" ht="18" customHeight="1">
      <c r="A6" s="3"/>
      <c r="B6" s="278" t="s">
        <v>228</v>
      </c>
      <c r="C6" s="279">
        <v>1050</v>
      </c>
      <c r="D6" s="280">
        <v>980</v>
      </c>
      <c r="E6" s="280">
        <v>890</v>
      </c>
      <c r="F6" s="281">
        <v>1.0714285714285714</v>
      </c>
      <c r="G6" s="282">
        <v>1.1797752808988764</v>
      </c>
      <c r="H6" s="4"/>
      <c r="I6" s="4"/>
      <c r="J6" s="4"/>
      <c r="K6" s="283"/>
      <c r="L6" s="283"/>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row>
    <row r="7" spans="1:69" ht="18" customHeight="1">
      <c r="A7" s="3"/>
      <c r="B7" s="284" t="s">
        <v>229</v>
      </c>
      <c r="C7" s="285">
        <v>1230</v>
      </c>
      <c r="D7" s="286">
        <v>1240</v>
      </c>
      <c r="E7" s="286">
        <v>1130</v>
      </c>
      <c r="F7" s="287">
        <v>0.99193548387096775</v>
      </c>
      <c r="G7" s="288">
        <v>1.0884955752212389</v>
      </c>
      <c r="H7" s="4"/>
      <c r="I7" s="4"/>
      <c r="J7" s="4"/>
      <c r="K7" s="4"/>
      <c r="L7" s="28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row>
    <row r="8" spans="1:69" ht="18" customHeight="1">
      <c r="A8" s="3"/>
      <c r="B8" s="284" t="s">
        <v>230</v>
      </c>
      <c r="C8" s="285">
        <v>1400</v>
      </c>
      <c r="D8" s="286">
        <v>1440</v>
      </c>
      <c r="E8" s="286">
        <v>1320</v>
      </c>
      <c r="F8" s="287">
        <v>0.97222222222222221</v>
      </c>
      <c r="G8" s="288">
        <v>1.0606060606060606</v>
      </c>
      <c r="H8" s="4"/>
      <c r="I8" s="4"/>
      <c r="J8" s="4"/>
      <c r="K8" s="4"/>
      <c r="L8" s="283"/>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row>
    <row r="9" spans="1:69" ht="18" customHeight="1">
      <c r="A9" s="3"/>
      <c r="B9" s="284" t="s">
        <v>231</v>
      </c>
      <c r="C9" s="285">
        <v>1550</v>
      </c>
      <c r="D9" s="286">
        <v>1610</v>
      </c>
      <c r="E9" s="286">
        <v>1490</v>
      </c>
      <c r="F9" s="287">
        <v>0.96273291925465843</v>
      </c>
      <c r="G9" s="288">
        <v>1.0402684563758389</v>
      </c>
      <c r="H9" s="4"/>
      <c r="I9" s="4"/>
      <c r="J9" s="4"/>
      <c r="K9" s="4"/>
      <c r="L9" s="283"/>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row>
    <row r="10" spans="1:69" ht="18" customHeight="1">
      <c r="A10" s="3"/>
      <c r="B10" s="284" t="s">
        <v>232</v>
      </c>
      <c r="C10" s="285">
        <v>1720</v>
      </c>
      <c r="D10" s="286">
        <v>1790</v>
      </c>
      <c r="E10" s="286">
        <v>1670</v>
      </c>
      <c r="F10" s="287">
        <v>0.96089385474860334</v>
      </c>
      <c r="G10" s="288">
        <v>1.0299401197604789</v>
      </c>
      <c r="H10" s="4"/>
      <c r="I10" s="4"/>
      <c r="J10" s="4"/>
      <c r="K10" s="4"/>
      <c r="L10" s="283"/>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row>
    <row r="11" spans="1:69" ht="18" customHeight="1">
      <c r="A11" s="3"/>
      <c r="B11" s="284" t="s">
        <v>233</v>
      </c>
      <c r="C11" s="285">
        <v>1910</v>
      </c>
      <c r="D11" s="286">
        <v>1990</v>
      </c>
      <c r="E11" s="286">
        <v>1860</v>
      </c>
      <c r="F11" s="287">
        <v>0.95979899497487442</v>
      </c>
      <c r="G11" s="288">
        <v>1.0268817204301075</v>
      </c>
      <c r="H11" s="4"/>
      <c r="I11" s="4"/>
      <c r="J11" s="4"/>
      <c r="K11" s="4"/>
      <c r="L11" s="283"/>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row>
    <row r="12" spans="1:69" ht="18" customHeight="1">
      <c r="A12" s="3"/>
      <c r="B12" s="284" t="s">
        <v>234</v>
      </c>
      <c r="C12" s="285">
        <v>2180</v>
      </c>
      <c r="D12" s="286">
        <v>2230</v>
      </c>
      <c r="E12" s="286">
        <v>2100</v>
      </c>
      <c r="F12" s="287">
        <v>0.97757847533632292</v>
      </c>
      <c r="G12" s="288">
        <v>1.0380952380952382</v>
      </c>
      <c r="H12" s="4"/>
      <c r="I12" s="4"/>
      <c r="J12" s="4"/>
      <c r="K12" s="4"/>
      <c r="L12" s="283"/>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row>
    <row r="13" spans="1:69" ht="18" customHeight="1">
      <c r="A13" s="3"/>
      <c r="B13" s="284" t="s">
        <v>235</v>
      </c>
      <c r="C13" s="285">
        <v>2560</v>
      </c>
      <c r="D13" s="286">
        <v>2580</v>
      </c>
      <c r="E13" s="286">
        <v>2470</v>
      </c>
      <c r="F13" s="287">
        <v>0.99224806201550386</v>
      </c>
      <c r="G13" s="288">
        <v>1.0364372469635628</v>
      </c>
      <c r="H13" s="4"/>
      <c r="I13" s="4"/>
      <c r="J13" s="4"/>
      <c r="K13" s="4"/>
      <c r="L13" s="283"/>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row>
    <row r="14" spans="1:69" ht="18" customHeight="1" thickBot="1">
      <c r="A14" s="3"/>
      <c r="B14" s="289" t="s">
        <v>236</v>
      </c>
      <c r="C14" s="290">
        <v>3250</v>
      </c>
      <c r="D14" s="291">
        <v>3220</v>
      </c>
      <c r="E14" s="291">
        <v>3100</v>
      </c>
      <c r="F14" s="292">
        <v>1.0093167701863355</v>
      </c>
      <c r="G14" s="293">
        <v>1.0483870967741935</v>
      </c>
      <c r="L14" s="283"/>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row>
    <row r="15" spans="1:69" ht="18" customHeight="1" thickBot="1">
      <c r="A15" s="3"/>
      <c r="B15" s="294" t="s">
        <v>237</v>
      </c>
      <c r="C15" s="295">
        <v>4140</v>
      </c>
      <c r="D15" s="296">
        <v>4020</v>
      </c>
      <c r="E15" s="296">
        <v>3900</v>
      </c>
      <c r="F15" s="297">
        <v>1.0298507462686568</v>
      </c>
      <c r="G15" s="298">
        <v>1.0615384615384615</v>
      </c>
      <c r="L15" s="283"/>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row>
    <row r="16" spans="1:69" ht="30.75" thickBot="1">
      <c r="A16" s="3"/>
      <c r="B16" s="299" t="s">
        <v>238</v>
      </c>
      <c r="C16" s="300">
        <v>3.1</v>
      </c>
      <c r="D16" s="301">
        <v>3.3</v>
      </c>
      <c r="E16" s="301">
        <v>3.5</v>
      </c>
      <c r="F16" s="302"/>
      <c r="G16" s="303"/>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row>
    <row r="17" spans="2:69">
      <c r="B17" s="30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76"/>
  <sheetViews>
    <sheetView topLeftCell="B1" zoomScale="145" zoomScaleNormal="145" workbookViewId="0">
      <selection activeCell="L14" sqref="L14"/>
    </sheetView>
  </sheetViews>
  <sheetFormatPr baseColWidth="10" defaultRowHeight="15"/>
  <cols>
    <col min="1" max="1" width="11.42578125" style="4"/>
    <col min="2" max="2" width="40.7109375" style="4" customWidth="1"/>
    <col min="3" max="3" width="6.85546875" style="48" customWidth="1"/>
    <col min="4" max="4" width="7.85546875" style="48" customWidth="1"/>
    <col min="5" max="18" width="6.85546875" style="48" customWidth="1"/>
    <col min="19" max="19" width="7.7109375" style="48" customWidth="1"/>
    <col min="20" max="20" width="9" style="48" customWidth="1"/>
    <col min="21" max="21" width="6.85546875" style="48" customWidth="1"/>
    <col min="22" max="23" width="7.85546875" style="48" customWidth="1"/>
    <col min="24" max="69" width="6.85546875" style="48" customWidth="1"/>
    <col min="70" max="16384" width="11.42578125" style="4"/>
  </cols>
  <sheetData>
    <row r="1" spans="1:69" ht="15.75">
      <c r="A1" s="62" t="s">
        <v>58</v>
      </c>
      <c r="B1" s="3"/>
      <c r="C1" s="54"/>
      <c r="D1" s="54"/>
      <c r="E1" s="54"/>
    </row>
    <row r="2" spans="1:69">
      <c r="A2" s="3"/>
      <c r="B2" s="3"/>
      <c r="C2" s="54"/>
      <c r="D2" s="54"/>
      <c r="E2" s="5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row>
    <row r="3" spans="1:69" ht="15.75" thickBot="1">
      <c r="A3" s="3"/>
      <c r="B3" s="3"/>
      <c r="C3" s="54"/>
      <c r="D3" s="54"/>
      <c r="E3" s="5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row>
    <row r="4" spans="1:69" ht="15.75" thickBot="1">
      <c r="B4" s="63"/>
      <c r="C4" s="64">
        <v>50</v>
      </c>
      <c r="D4" s="65">
        <v>51</v>
      </c>
      <c r="E4" s="65">
        <v>52</v>
      </c>
      <c r="F4" s="65">
        <v>53</v>
      </c>
      <c r="G4" s="65">
        <v>54</v>
      </c>
      <c r="H4" s="65">
        <v>55</v>
      </c>
      <c r="I4" s="65">
        <v>56</v>
      </c>
      <c r="J4" s="65">
        <v>57</v>
      </c>
      <c r="K4" s="65">
        <v>58</v>
      </c>
      <c r="L4" s="65">
        <v>59</v>
      </c>
      <c r="M4" s="65">
        <v>60</v>
      </c>
      <c r="N4" s="65">
        <v>61</v>
      </c>
      <c r="O4" s="65">
        <v>62</v>
      </c>
      <c r="P4" s="65">
        <v>63</v>
      </c>
      <c r="Q4" s="65">
        <v>64</v>
      </c>
      <c r="R4" s="65">
        <v>65</v>
      </c>
      <c r="S4" s="65">
        <v>66</v>
      </c>
      <c r="T4" s="65">
        <v>67</v>
      </c>
      <c r="U4" s="65">
        <v>68</v>
      </c>
      <c r="V4" s="65">
        <v>69</v>
      </c>
      <c r="W4" s="66">
        <v>70</v>
      </c>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row>
    <row r="5" spans="1:69">
      <c r="B5" s="67" t="s">
        <v>59</v>
      </c>
      <c r="C5" s="68">
        <v>1.2999999999999999E-2</v>
      </c>
      <c r="D5" s="69">
        <v>1.4E-2</v>
      </c>
      <c r="E5" s="70">
        <v>1.4E-2</v>
      </c>
      <c r="F5" s="71">
        <v>2.3E-2</v>
      </c>
      <c r="G5" s="71">
        <v>2.4E-2</v>
      </c>
      <c r="H5" s="71">
        <v>3.1E-2</v>
      </c>
      <c r="I5" s="71">
        <v>3.9E-2</v>
      </c>
      <c r="J5" s="71">
        <v>0.06</v>
      </c>
      <c r="K5" s="71">
        <v>7.0000000000000007E-2</v>
      </c>
      <c r="L5" s="71">
        <v>8.6999999999999994E-2</v>
      </c>
      <c r="M5" s="71">
        <v>0.20399999999999999</v>
      </c>
      <c r="N5" s="71">
        <v>0.54200000000000004</v>
      </c>
      <c r="O5" s="71">
        <v>0.72399999999999998</v>
      </c>
      <c r="P5" s="71">
        <v>0.78200000000000003</v>
      </c>
      <c r="Q5" s="71">
        <v>0.80900000000000005</v>
      </c>
      <c r="R5" s="71">
        <v>0.95799999999999996</v>
      </c>
      <c r="S5" s="71">
        <v>0.99</v>
      </c>
      <c r="T5" s="71">
        <v>1</v>
      </c>
      <c r="U5" s="71">
        <v>0.995</v>
      </c>
      <c r="V5" s="71">
        <v>0.98899999999999999</v>
      </c>
      <c r="W5" s="72">
        <v>0.997</v>
      </c>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row>
    <row r="6" spans="1:69" ht="15.75" thickBot="1">
      <c r="B6" s="73" t="s">
        <v>60</v>
      </c>
      <c r="C6" s="74"/>
      <c r="D6" s="75">
        <v>1E-3</v>
      </c>
      <c r="E6" s="75">
        <v>1E-3</v>
      </c>
      <c r="F6" s="75">
        <v>2E-3</v>
      </c>
      <c r="G6" s="75">
        <v>2E-3</v>
      </c>
      <c r="H6" s="75">
        <v>5.0000000000000001E-3</v>
      </c>
      <c r="I6" s="75">
        <v>8.0000000000000002E-3</v>
      </c>
      <c r="J6" s="75">
        <v>7.0000000000000001E-3</v>
      </c>
      <c r="K6" s="75">
        <v>6.0000000000000001E-3</v>
      </c>
      <c r="L6" s="75">
        <v>1.0999999999999999E-2</v>
      </c>
      <c r="M6" s="75">
        <v>0.11799999999999999</v>
      </c>
      <c r="N6" s="75">
        <v>0.32700000000000001</v>
      </c>
      <c r="O6" s="75">
        <v>5.7000000000000002E-2</v>
      </c>
      <c r="P6" s="75">
        <v>3.2000000000000001E-2</v>
      </c>
      <c r="Q6" s="75">
        <v>2.3E-2</v>
      </c>
      <c r="R6" s="75">
        <v>0.158</v>
      </c>
      <c r="S6" s="75">
        <v>3.3000000000000002E-2</v>
      </c>
      <c r="T6" s="75">
        <v>7.0000000000000001E-3</v>
      </c>
      <c r="U6" s="75">
        <v>5.0000000000000001E-3</v>
      </c>
      <c r="V6" s="75">
        <v>3.0000000000000001E-3</v>
      </c>
      <c r="W6" s="76">
        <v>2E-3</v>
      </c>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row>
    <row r="7" spans="1:69" ht="15.75" thickBot="1">
      <c r="B7" s="63"/>
      <c r="C7" s="77">
        <v>50</v>
      </c>
      <c r="D7" s="78">
        <v>51</v>
      </c>
      <c r="E7" s="78">
        <v>52</v>
      </c>
      <c r="F7" s="78">
        <v>53</v>
      </c>
      <c r="G7" s="78">
        <v>54</v>
      </c>
      <c r="H7" s="78">
        <v>55</v>
      </c>
      <c r="I7" s="78">
        <v>56</v>
      </c>
      <c r="J7" s="78">
        <v>57</v>
      </c>
      <c r="K7" s="78">
        <v>58</v>
      </c>
      <c r="L7" s="78">
        <v>59</v>
      </c>
      <c r="M7" s="78">
        <v>60</v>
      </c>
      <c r="N7" s="78">
        <v>61</v>
      </c>
      <c r="O7" s="78">
        <v>62</v>
      </c>
      <c r="P7" s="78">
        <v>63</v>
      </c>
      <c r="Q7" s="78">
        <v>64</v>
      </c>
      <c r="R7" s="78">
        <v>65</v>
      </c>
      <c r="S7" s="78">
        <v>66</v>
      </c>
      <c r="T7" s="78">
        <v>67</v>
      </c>
      <c r="U7" s="78">
        <v>68</v>
      </c>
      <c r="V7" s="78">
        <v>69</v>
      </c>
      <c r="W7" s="79">
        <v>70</v>
      </c>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row>
    <row r="8" spans="1:69">
      <c r="B8" s="67" t="s">
        <v>61</v>
      </c>
      <c r="C8" s="68">
        <v>1.7000000000000001E-2</v>
      </c>
      <c r="D8" s="69">
        <v>1.9E-2</v>
      </c>
      <c r="E8" s="69">
        <v>0.02</v>
      </c>
      <c r="F8" s="69">
        <v>2.5000000000000001E-2</v>
      </c>
      <c r="G8" s="69">
        <v>2.5999999999999999E-2</v>
      </c>
      <c r="H8" s="69">
        <v>4.3999999999999997E-2</v>
      </c>
      <c r="I8" s="69">
        <v>5.7000000000000002E-2</v>
      </c>
      <c r="J8" s="69">
        <v>6.8000000000000005E-2</v>
      </c>
      <c r="K8" s="69">
        <v>0.09</v>
      </c>
      <c r="L8" s="69">
        <v>0.124</v>
      </c>
      <c r="M8" s="69">
        <v>0.35799999999999998</v>
      </c>
      <c r="N8" s="69">
        <v>0.63500000000000001</v>
      </c>
      <c r="O8" s="69">
        <v>0.78800000000000003</v>
      </c>
      <c r="P8" s="69">
        <v>0.85199999999999998</v>
      </c>
      <c r="Q8" s="69">
        <v>0.878</v>
      </c>
      <c r="R8" s="69">
        <v>0.96499999999999997</v>
      </c>
      <c r="S8" s="69">
        <v>0.99199999999999999</v>
      </c>
      <c r="T8" s="69">
        <v>1</v>
      </c>
      <c r="U8" s="69">
        <v>0.999</v>
      </c>
      <c r="V8" s="69">
        <v>0.999</v>
      </c>
      <c r="W8" s="72">
        <v>0.998</v>
      </c>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row>
    <row r="9" spans="1:69" ht="15.75" thickBot="1">
      <c r="B9" s="73" t="s">
        <v>62</v>
      </c>
      <c r="C9" s="80"/>
      <c r="D9" s="75">
        <v>2E-3</v>
      </c>
      <c r="E9" s="75">
        <v>2E-3</v>
      </c>
      <c r="F9" s="75">
        <v>2E-3</v>
      </c>
      <c r="G9" s="75">
        <v>2E-3</v>
      </c>
      <c r="H9" s="75">
        <v>1.7999999999999999E-2</v>
      </c>
      <c r="I9" s="75">
        <v>1.0999999999999999E-2</v>
      </c>
      <c r="J9" s="75">
        <v>8.9999999999999993E-3</v>
      </c>
      <c r="K9" s="75">
        <v>1.4E-2</v>
      </c>
      <c r="L9" s="75">
        <v>0.02</v>
      </c>
      <c r="M9" s="75">
        <v>0.219</v>
      </c>
      <c r="N9" s="75">
        <v>0.24399999999999999</v>
      </c>
      <c r="O9" s="75">
        <v>6.6000000000000003E-2</v>
      </c>
      <c r="P9" s="75">
        <v>0.04</v>
      </c>
      <c r="Q9" s="75">
        <v>0.03</v>
      </c>
      <c r="R9" s="75">
        <v>7.1999999999999995E-2</v>
      </c>
      <c r="S9" s="75">
        <v>2.7E-2</v>
      </c>
      <c r="T9" s="75">
        <v>1.0999999999999999E-2</v>
      </c>
      <c r="U9" s="75">
        <v>5.0000000000000001E-3</v>
      </c>
      <c r="V9" s="75">
        <v>3.0000000000000001E-3</v>
      </c>
      <c r="W9" s="76">
        <v>3.0000000000000001E-3</v>
      </c>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row>
    <row r="10" spans="1:69">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row>
    <row r="11" spans="1:69">
      <c r="B11" s="81"/>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row>
    <row r="12" spans="1:69">
      <c r="B12" s="82"/>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row>
    <row r="13" spans="1:69">
      <c r="B13" s="82"/>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row>
    <row r="17" spans="3:23" ht="15.75">
      <c r="C17" s="537" t="s">
        <v>59</v>
      </c>
      <c r="D17" s="537"/>
      <c r="E17" s="537"/>
      <c r="F17" s="537"/>
      <c r="G17" s="537"/>
      <c r="H17" s="537"/>
      <c r="I17" s="54"/>
      <c r="J17" s="537" t="s">
        <v>61</v>
      </c>
      <c r="K17" s="537"/>
      <c r="L17" s="537"/>
      <c r="M17" s="537"/>
      <c r="N17" s="537"/>
      <c r="O17" s="537"/>
    </row>
    <row r="31" spans="3:23">
      <c r="C31" s="83"/>
      <c r="D31" s="83"/>
      <c r="E31" s="83"/>
      <c r="F31" s="83"/>
      <c r="G31" s="83"/>
      <c r="H31" s="83"/>
      <c r="I31" s="83"/>
      <c r="J31" s="83"/>
      <c r="K31" s="83"/>
      <c r="L31" s="83"/>
      <c r="M31" s="83"/>
      <c r="N31" s="83"/>
      <c r="O31" s="83"/>
      <c r="P31" s="83"/>
      <c r="Q31" s="83"/>
      <c r="R31" s="83"/>
      <c r="S31" s="83"/>
      <c r="T31" s="83"/>
      <c r="U31" s="83"/>
      <c r="V31" s="83"/>
      <c r="W31" s="83"/>
    </row>
    <row r="32" spans="3:23">
      <c r="C32" s="83"/>
      <c r="D32" s="83"/>
      <c r="E32" s="83"/>
      <c r="F32" s="83"/>
      <c r="G32" s="83"/>
      <c r="H32" s="83"/>
      <c r="I32" s="83"/>
      <c r="J32" s="83"/>
      <c r="K32" s="83"/>
      <c r="L32" s="83"/>
      <c r="M32" s="83"/>
      <c r="N32" s="83"/>
      <c r="O32" s="83"/>
      <c r="P32" s="83"/>
      <c r="Q32" s="83"/>
      <c r="R32" s="83"/>
      <c r="S32" s="83"/>
      <c r="T32" s="83"/>
      <c r="U32" s="83"/>
      <c r="V32" s="83"/>
      <c r="W32" s="83"/>
    </row>
    <row r="33" spans="2:23">
      <c r="B33" s="22"/>
      <c r="C33" s="83"/>
      <c r="D33" s="83"/>
      <c r="E33" s="83"/>
      <c r="F33" s="83"/>
      <c r="G33" s="83"/>
      <c r="H33" s="83"/>
      <c r="I33" s="83"/>
      <c r="J33" s="83"/>
      <c r="K33" s="83"/>
      <c r="L33" s="83"/>
      <c r="M33" s="83"/>
      <c r="N33" s="83"/>
      <c r="O33" s="83"/>
      <c r="P33" s="83"/>
      <c r="Q33" s="83"/>
      <c r="R33" s="83"/>
      <c r="S33" s="83"/>
      <c r="T33" s="83"/>
      <c r="U33" s="83"/>
      <c r="V33" s="83"/>
      <c r="W33" s="83"/>
    </row>
    <row r="34" spans="2:23">
      <c r="C34" s="83"/>
      <c r="D34" s="83"/>
      <c r="E34" s="83"/>
      <c r="F34" s="83"/>
      <c r="G34" s="83"/>
      <c r="H34" s="83"/>
      <c r="I34" s="83"/>
      <c r="J34" s="83"/>
      <c r="K34" s="83"/>
      <c r="L34" s="83"/>
      <c r="M34" s="83"/>
      <c r="N34" s="83"/>
      <c r="O34" s="83"/>
      <c r="P34" s="83"/>
      <c r="Q34" s="83"/>
      <c r="R34" s="83"/>
      <c r="S34" s="83"/>
      <c r="T34" s="83"/>
      <c r="U34" s="83"/>
      <c r="V34" s="83"/>
      <c r="W34" s="83"/>
    </row>
    <row r="35" spans="2:23">
      <c r="C35" s="83"/>
      <c r="D35" s="83"/>
      <c r="E35" s="83"/>
      <c r="F35" s="83"/>
      <c r="G35" s="83"/>
      <c r="H35" s="83"/>
      <c r="I35" s="83"/>
      <c r="J35" s="83"/>
      <c r="K35" s="83"/>
      <c r="L35" s="83"/>
      <c r="M35" s="83"/>
      <c r="N35" s="83"/>
      <c r="O35" s="83"/>
      <c r="P35" s="83"/>
      <c r="Q35" s="83"/>
      <c r="R35" s="83"/>
      <c r="S35" s="83"/>
      <c r="T35" s="83"/>
      <c r="U35" s="83"/>
      <c r="V35" s="83"/>
      <c r="W35" s="83"/>
    </row>
    <row r="36" spans="2:23">
      <c r="D36" s="83"/>
      <c r="E36" s="83"/>
      <c r="F36" s="83"/>
      <c r="G36" s="83"/>
      <c r="H36" s="83"/>
      <c r="I36" s="83"/>
      <c r="J36" s="83"/>
      <c r="K36" s="83"/>
      <c r="L36" s="83"/>
      <c r="M36" s="83"/>
      <c r="N36" s="83"/>
      <c r="O36" s="83"/>
      <c r="P36" s="83"/>
      <c r="Q36" s="83"/>
    </row>
    <row r="37" spans="2:23">
      <c r="D37" s="83"/>
      <c r="E37" s="83"/>
      <c r="F37" s="83"/>
      <c r="G37" s="83"/>
      <c r="H37" s="83"/>
      <c r="I37" s="83"/>
      <c r="J37" s="83"/>
      <c r="K37" s="83"/>
      <c r="L37" s="83"/>
      <c r="M37" s="83"/>
      <c r="N37" s="83"/>
      <c r="O37" s="83"/>
      <c r="P37" s="83"/>
      <c r="Q37" s="83"/>
    </row>
    <row r="38" spans="2:23">
      <c r="D38" s="83"/>
      <c r="E38" s="83"/>
      <c r="F38" s="83"/>
      <c r="G38" s="83"/>
      <c r="H38" s="83"/>
      <c r="I38" s="83"/>
      <c r="J38" s="83"/>
      <c r="K38" s="83"/>
      <c r="L38" s="83"/>
      <c r="M38" s="83"/>
      <c r="N38" s="83"/>
      <c r="O38" s="83"/>
      <c r="P38" s="83"/>
      <c r="Q38" s="83"/>
    </row>
    <row r="39" spans="2:23">
      <c r="D39" s="83"/>
      <c r="E39" s="83"/>
      <c r="F39" s="83"/>
      <c r="G39" s="83"/>
      <c r="H39" s="83"/>
      <c r="I39" s="83"/>
      <c r="J39" s="83"/>
      <c r="K39" s="83"/>
      <c r="L39" s="83"/>
      <c r="M39" s="83"/>
      <c r="N39" s="83"/>
      <c r="O39" s="83"/>
      <c r="P39" s="83"/>
      <c r="Q39" s="83"/>
    </row>
    <row r="40" spans="2:23">
      <c r="D40" s="83"/>
      <c r="E40" s="83"/>
      <c r="F40" s="83"/>
      <c r="G40" s="83"/>
      <c r="H40" s="83"/>
      <c r="I40" s="83"/>
      <c r="J40" s="83"/>
      <c r="K40" s="83"/>
      <c r="L40" s="83"/>
      <c r="M40" s="83"/>
      <c r="N40" s="83"/>
      <c r="O40" s="83"/>
      <c r="P40" s="83"/>
      <c r="Q40" s="83"/>
    </row>
    <row r="41" spans="2:23">
      <c r="D41" s="83"/>
      <c r="E41" s="83"/>
      <c r="F41" s="83"/>
      <c r="G41" s="83"/>
      <c r="H41" s="83"/>
      <c r="I41" s="83"/>
      <c r="J41" s="83"/>
      <c r="K41" s="83"/>
      <c r="L41" s="83"/>
      <c r="M41" s="83"/>
      <c r="N41" s="83"/>
      <c r="O41" s="83"/>
      <c r="P41" s="83"/>
      <c r="Q41" s="83"/>
    </row>
    <row r="42" spans="2:23">
      <c r="D42" s="83"/>
      <c r="E42" s="83"/>
      <c r="F42" s="83"/>
      <c r="G42" s="83"/>
      <c r="H42" s="83"/>
      <c r="I42" s="83"/>
      <c r="J42" s="83"/>
      <c r="K42" s="83"/>
      <c r="L42" s="83"/>
      <c r="M42" s="83"/>
      <c r="N42" s="83"/>
      <c r="O42" s="83"/>
      <c r="P42" s="83"/>
      <c r="Q42" s="83"/>
    </row>
    <row r="43" spans="2:23">
      <c r="D43" s="83"/>
      <c r="E43" s="83"/>
      <c r="F43" s="83"/>
      <c r="G43" s="83"/>
      <c r="H43" s="83"/>
      <c r="I43" s="83"/>
      <c r="J43" s="83"/>
      <c r="K43" s="83"/>
      <c r="L43" s="83"/>
      <c r="M43" s="83"/>
      <c r="N43" s="83"/>
      <c r="O43" s="83"/>
      <c r="P43" s="83"/>
      <c r="Q43" s="83"/>
    </row>
    <row r="44" spans="2:23">
      <c r="D44" s="83"/>
      <c r="E44" s="83"/>
      <c r="F44" s="83"/>
      <c r="G44" s="83"/>
      <c r="H44" s="83"/>
      <c r="I44" s="83"/>
      <c r="J44" s="83"/>
      <c r="K44" s="83"/>
      <c r="L44" s="83"/>
      <c r="M44" s="83"/>
      <c r="N44" s="83"/>
      <c r="O44" s="83"/>
      <c r="P44" s="83"/>
      <c r="Q44" s="83"/>
    </row>
    <row r="45" spans="2:23">
      <c r="D45" s="83"/>
      <c r="E45" s="83"/>
      <c r="F45" s="83"/>
      <c r="G45" s="83"/>
      <c r="H45" s="83"/>
      <c r="I45" s="83"/>
      <c r="J45" s="83"/>
      <c r="K45" s="83"/>
      <c r="L45" s="83"/>
      <c r="M45" s="83"/>
      <c r="N45" s="83"/>
      <c r="O45" s="83"/>
      <c r="P45" s="83"/>
      <c r="Q45" s="83"/>
    </row>
    <row r="46" spans="2:23">
      <c r="D46" s="83"/>
      <c r="E46" s="83"/>
      <c r="F46" s="83"/>
      <c r="G46" s="83"/>
      <c r="H46" s="83"/>
      <c r="I46" s="83"/>
      <c r="J46" s="83"/>
      <c r="K46" s="83"/>
      <c r="L46" s="83"/>
      <c r="M46" s="83"/>
      <c r="N46" s="83"/>
      <c r="O46" s="83"/>
      <c r="P46" s="83"/>
      <c r="Q46" s="83"/>
    </row>
    <row r="47" spans="2:23">
      <c r="D47" s="83"/>
      <c r="E47" s="83"/>
      <c r="F47" s="83"/>
      <c r="G47" s="83"/>
      <c r="H47" s="83"/>
      <c r="I47" s="83"/>
      <c r="J47" s="83"/>
      <c r="K47" s="83"/>
      <c r="L47" s="83"/>
      <c r="M47" s="83"/>
      <c r="N47" s="83"/>
      <c r="O47" s="83"/>
      <c r="P47" s="83"/>
      <c r="Q47" s="83"/>
    </row>
    <row r="48" spans="2:23">
      <c r="D48" s="83"/>
      <c r="E48" s="83"/>
      <c r="F48" s="83"/>
      <c r="G48" s="83"/>
      <c r="H48" s="83"/>
      <c r="I48" s="83"/>
      <c r="J48" s="83"/>
      <c r="K48" s="83"/>
      <c r="L48" s="83"/>
      <c r="M48" s="83"/>
      <c r="N48" s="83"/>
      <c r="O48" s="83"/>
      <c r="P48" s="83"/>
      <c r="Q48" s="83"/>
    </row>
    <row r="49" spans="4:17">
      <c r="D49" s="83"/>
      <c r="E49" s="83"/>
      <c r="F49" s="83"/>
      <c r="G49" s="83"/>
      <c r="H49" s="83"/>
      <c r="I49" s="83"/>
      <c r="J49" s="83"/>
      <c r="K49" s="83"/>
      <c r="L49" s="83"/>
      <c r="M49" s="83"/>
      <c r="N49" s="83"/>
      <c r="O49" s="83"/>
      <c r="P49" s="83"/>
      <c r="Q49" s="83"/>
    </row>
    <row r="50" spans="4:17">
      <c r="D50" s="83"/>
      <c r="E50" s="83"/>
      <c r="F50" s="83"/>
      <c r="G50" s="83"/>
      <c r="H50" s="83"/>
      <c r="I50" s="83"/>
      <c r="J50" s="83"/>
      <c r="K50" s="83"/>
      <c r="L50" s="83"/>
      <c r="M50" s="83"/>
      <c r="N50" s="83"/>
      <c r="O50" s="83"/>
      <c r="P50" s="83"/>
      <c r="Q50" s="83"/>
    </row>
    <row r="51" spans="4:17">
      <c r="D51" s="83"/>
      <c r="E51" s="83"/>
      <c r="F51" s="83"/>
      <c r="G51" s="83"/>
      <c r="H51" s="83"/>
      <c r="I51" s="83"/>
      <c r="J51" s="83"/>
      <c r="K51" s="83"/>
      <c r="L51" s="83"/>
      <c r="M51" s="83"/>
      <c r="N51" s="83"/>
      <c r="O51" s="83"/>
      <c r="P51" s="83"/>
      <c r="Q51" s="83"/>
    </row>
    <row r="52" spans="4:17">
      <c r="D52" s="83"/>
      <c r="E52" s="83"/>
      <c r="F52" s="83"/>
      <c r="G52" s="83"/>
      <c r="H52" s="83"/>
      <c r="I52" s="83"/>
      <c r="J52" s="83"/>
      <c r="K52" s="83"/>
      <c r="L52" s="83"/>
      <c r="M52" s="83"/>
      <c r="N52" s="83"/>
      <c r="O52" s="83"/>
      <c r="P52" s="83"/>
      <c r="Q52" s="83"/>
    </row>
    <row r="53" spans="4:17">
      <c r="D53" s="83"/>
      <c r="E53" s="83"/>
      <c r="F53" s="83"/>
      <c r="G53" s="83"/>
      <c r="H53" s="83"/>
      <c r="I53" s="83"/>
      <c r="J53" s="83"/>
      <c r="K53" s="83"/>
      <c r="L53" s="83"/>
      <c r="M53" s="83"/>
      <c r="N53" s="83"/>
      <c r="O53" s="83"/>
      <c r="P53" s="83"/>
      <c r="Q53" s="83"/>
    </row>
    <row r="54" spans="4:17">
      <c r="D54" s="83"/>
      <c r="E54" s="83"/>
      <c r="F54" s="83"/>
      <c r="G54" s="83"/>
      <c r="H54" s="83"/>
      <c r="I54" s="83"/>
      <c r="J54" s="83"/>
      <c r="K54" s="83"/>
      <c r="L54" s="83"/>
      <c r="M54" s="83"/>
      <c r="N54" s="83"/>
      <c r="O54" s="83"/>
      <c r="P54" s="83"/>
      <c r="Q54" s="83"/>
    </row>
    <row r="55" spans="4:17">
      <c r="D55" s="83"/>
      <c r="E55" s="83"/>
      <c r="F55" s="83"/>
      <c r="G55" s="83"/>
      <c r="H55" s="83"/>
      <c r="I55" s="83"/>
      <c r="J55" s="83"/>
      <c r="K55" s="83"/>
      <c r="L55" s="83"/>
      <c r="M55" s="83"/>
      <c r="N55" s="83"/>
      <c r="O55" s="83"/>
      <c r="P55" s="83"/>
      <c r="Q55" s="83"/>
    </row>
    <row r="56" spans="4:17">
      <c r="D56" s="83"/>
      <c r="E56" s="83"/>
      <c r="F56" s="83"/>
      <c r="G56" s="83"/>
      <c r="H56" s="83"/>
      <c r="I56" s="83"/>
      <c r="J56" s="83"/>
      <c r="K56" s="83"/>
      <c r="L56" s="83"/>
      <c r="M56" s="83"/>
      <c r="N56" s="83"/>
      <c r="O56" s="83"/>
      <c r="P56" s="83"/>
      <c r="Q56" s="83"/>
    </row>
    <row r="57" spans="4:17">
      <c r="D57" s="83"/>
      <c r="E57" s="83"/>
      <c r="F57" s="83"/>
      <c r="G57" s="83"/>
      <c r="H57" s="83"/>
      <c r="I57" s="83"/>
      <c r="J57" s="83"/>
      <c r="K57" s="83"/>
      <c r="L57" s="83"/>
      <c r="M57" s="83"/>
      <c r="N57" s="83"/>
      <c r="O57" s="83"/>
      <c r="P57" s="83"/>
      <c r="Q57" s="83"/>
    </row>
    <row r="58" spans="4:17">
      <c r="D58" s="83"/>
      <c r="E58" s="83"/>
      <c r="F58" s="83"/>
      <c r="G58" s="83"/>
      <c r="H58" s="83"/>
      <c r="I58" s="83"/>
      <c r="J58" s="83"/>
      <c r="K58" s="83"/>
      <c r="L58" s="83"/>
      <c r="M58" s="83"/>
      <c r="N58" s="83"/>
      <c r="O58" s="83"/>
      <c r="P58" s="83"/>
      <c r="Q58" s="83"/>
    </row>
    <row r="59" spans="4:17">
      <c r="D59" s="83"/>
      <c r="E59" s="83"/>
      <c r="F59" s="83"/>
      <c r="G59" s="83"/>
      <c r="H59" s="83"/>
      <c r="I59" s="83"/>
      <c r="J59" s="83"/>
      <c r="K59" s="83"/>
      <c r="L59" s="83"/>
      <c r="M59" s="83"/>
      <c r="N59" s="83"/>
      <c r="O59" s="83"/>
      <c r="P59" s="83"/>
      <c r="Q59" s="83"/>
    </row>
    <row r="60" spans="4:17">
      <c r="D60" s="83"/>
      <c r="E60" s="83"/>
      <c r="F60" s="83"/>
      <c r="G60" s="83"/>
      <c r="H60" s="83"/>
      <c r="I60" s="83"/>
      <c r="J60" s="83"/>
      <c r="K60" s="83"/>
      <c r="L60" s="83"/>
      <c r="M60" s="83"/>
      <c r="N60" s="83"/>
      <c r="O60" s="83"/>
      <c r="P60" s="83"/>
      <c r="Q60" s="83"/>
    </row>
    <row r="61" spans="4:17">
      <c r="D61" s="83"/>
      <c r="E61" s="83"/>
      <c r="F61" s="83"/>
      <c r="G61" s="83"/>
      <c r="H61" s="83"/>
      <c r="I61" s="83"/>
      <c r="J61" s="83"/>
      <c r="K61" s="83"/>
      <c r="L61" s="83"/>
      <c r="M61" s="83"/>
      <c r="N61" s="83"/>
      <c r="O61" s="83"/>
      <c r="P61" s="83"/>
      <c r="Q61" s="83"/>
    </row>
    <row r="62" spans="4:17">
      <c r="D62" s="83"/>
      <c r="E62" s="83"/>
      <c r="F62" s="83"/>
      <c r="G62" s="83"/>
      <c r="H62" s="83"/>
      <c r="I62" s="83"/>
      <c r="J62" s="83"/>
      <c r="K62" s="83"/>
      <c r="L62" s="83"/>
      <c r="M62" s="83"/>
      <c r="N62" s="83"/>
      <c r="O62" s="83"/>
      <c r="P62" s="83"/>
      <c r="Q62" s="83"/>
    </row>
    <row r="63" spans="4:17">
      <c r="D63" s="83"/>
      <c r="E63" s="83"/>
      <c r="F63" s="83"/>
      <c r="G63" s="83"/>
      <c r="H63" s="83"/>
      <c r="I63" s="83"/>
      <c r="J63" s="83"/>
      <c r="K63" s="83"/>
      <c r="L63" s="83"/>
      <c r="M63" s="83"/>
      <c r="N63" s="83"/>
      <c r="O63" s="83"/>
      <c r="P63" s="83"/>
      <c r="Q63" s="83"/>
    </row>
    <row r="64" spans="4:17">
      <c r="D64" s="83"/>
      <c r="E64" s="83"/>
      <c r="F64" s="83"/>
      <c r="G64" s="83"/>
      <c r="H64" s="83"/>
      <c r="I64" s="83"/>
      <c r="J64" s="83"/>
      <c r="K64" s="83"/>
      <c r="L64" s="83"/>
      <c r="M64" s="83"/>
      <c r="N64" s="83"/>
      <c r="O64" s="83"/>
      <c r="P64" s="83"/>
      <c r="Q64" s="83"/>
    </row>
    <row r="65" spans="4:17">
      <c r="D65" s="83"/>
      <c r="E65" s="83"/>
      <c r="F65" s="83"/>
      <c r="G65" s="83"/>
      <c r="H65" s="83"/>
      <c r="I65" s="83"/>
      <c r="J65" s="83"/>
      <c r="K65" s="83"/>
      <c r="L65" s="83"/>
      <c r="M65" s="83"/>
      <c r="N65" s="83"/>
      <c r="O65" s="83"/>
      <c r="P65" s="83"/>
      <c r="Q65" s="83"/>
    </row>
    <row r="66" spans="4:17">
      <c r="D66" s="83"/>
      <c r="E66" s="83"/>
      <c r="F66" s="83"/>
      <c r="G66" s="83"/>
      <c r="H66" s="83"/>
      <c r="I66" s="83"/>
      <c r="J66" s="83"/>
      <c r="K66" s="83"/>
      <c r="L66" s="83"/>
      <c r="M66" s="83"/>
      <c r="N66" s="83"/>
      <c r="O66" s="83"/>
      <c r="P66" s="83"/>
      <c r="Q66" s="83"/>
    </row>
    <row r="67" spans="4:17">
      <c r="D67" s="83"/>
      <c r="E67" s="83"/>
      <c r="F67" s="83"/>
      <c r="G67" s="83"/>
      <c r="H67" s="83"/>
      <c r="I67" s="83"/>
      <c r="J67" s="83"/>
      <c r="K67" s="83"/>
      <c r="L67" s="83"/>
      <c r="M67" s="83"/>
      <c r="N67" s="83"/>
      <c r="O67" s="83"/>
      <c r="P67" s="83"/>
      <c r="Q67" s="83"/>
    </row>
    <row r="68" spans="4:17">
      <c r="D68" s="83"/>
      <c r="E68" s="83"/>
      <c r="F68" s="83"/>
      <c r="G68" s="83"/>
      <c r="H68" s="83"/>
      <c r="I68" s="83"/>
      <c r="J68" s="83"/>
      <c r="K68" s="83"/>
      <c r="L68" s="83"/>
      <c r="M68" s="83"/>
      <c r="N68" s="83"/>
      <c r="O68" s="83"/>
      <c r="P68" s="83"/>
      <c r="Q68" s="83"/>
    </row>
    <row r="69" spans="4:17">
      <c r="D69" s="83"/>
      <c r="E69" s="83"/>
      <c r="F69" s="83"/>
      <c r="G69" s="83"/>
      <c r="H69" s="83"/>
      <c r="I69" s="83"/>
      <c r="J69" s="83"/>
      <c r="K69" s="83"/>
      <c r="L69" s="83"/>
      <c r="M69" s="83"/>
      <c r="N69" s="83"/>
      <c r="O69" s="83"/>
      <c r="P69" s="83"/>
      <c r="Q69" s="83"/>
    </row>
    <row r="70" spans="4:17">
      <c r="D70" s="83"/>
      <c r="E70" s="83"/>
      <c r="F70" s="83"/>
      <c r="G70" s="83"/>
      <c r="H70" s="83"/>
      <c r="I70" s="83"/>
      <c r="J70" s="83"/>
      <c r="K70" s="83"/>
      <c r="L70" s="83"/>
      <c r="M70" s="83"/>
      <c r="N70" s="83"/>
      <c r="O70" s="83"/>
      <c r="P70" s="83"/>
      <c r="Q70" s="83"/>
    </row>
    <row r="71" spans="4:17">
      <c r="D71" s="83"/>
      <c r="E71" s="83"/>
      <c r="F71" s="83"/>
      <c r="G71" s="83"/>
      <c r="H71" s="83"/>
      <c r="I71" s="83"/>
      <c r="J71" s="83"/>
      <c r="K71" s="83"/>
      <c r="L71" s="83"/>
      <c r="M71" s="83"/>
      <c r="N71" s="83"/>
      <c r="O71" s="83"/>
      <c r="P71" s="83"/>
      <c r="Q71" s="83"/>
    </row>
    <row r="72" spans="4:17">
      <c r="D72" s="83"/>
      <c r="E72" s="83"/>
      <c r="F72" s="83"/>
      <c r="G72" s="83"/>
      <c r="H72" s="83"/>
      <c r="I72" s="83"/>
      <c r="J72" s="83"/>
      <c r="K72" s="83"/>
      <c r="L72" s="83"/>
      <c r="M72" s="83"/>
      <c r="N72" s="83"/>
      <c r="O72" s="83"/>
      <c r="P72" s="83"/>
      <c r="Q72" s="83"/>
    </row>
    <row r="73" spans="4:17">
      <c r="D73" s="83"/>
      <c r="E73" s="83"/>
      <c r="F73" s="83"/>
      <c r="G73" s="83"/>
      <c r="H73" s="83"/>
      <c r="I73" s="83"/>
      <c r="J73" s="83"/>
      <c r="K73" s="83"/>
      <c r="L73" s="83"/>
      <c r="M73" s="83"/>
      <c r="N73" s="83"/>
      <c r="O73" s="83"/>
      <c r="P73" s="83"/>
      <c r="Q73" s="83"/>
    </row>
    <row r="74" spans="4:17">
      <c r="D74" s="83"/>
      <c r="E74" s="83"/>
      <c r="F74" s="83"/>
      <c r="G74" s="83"/>
      <c r="H74" s="83"/>
      <c r="I74" s="83"/>
      <c r="J74" s="83"/>
      <c r="K74" s="83"/>
      <c r="L74" s="83"/>
      <c r="M74" s="83"/>
      <c r="N74" s="83"/>
      <c r="O74" s="83"/>
      <c r="P74" s="83"/>
      <c r="Q74" s="83"/>
    </row>
    <row r="75" spans="4:17">
      <c r="D75" s="83"/>
      <c r="E75" s="83"/>
      <c r="F75" s="83"/>
      <c r="G75" s="83"/>
      <c r="H75" s="83"/>
      <c r="I75" s="83"/>
      <c r="J75" s="83"/>
      <c r="K75" s="83"/>
      <c r="L75" s="83"/>
      <c r="M75" s="83"/>
      <c r="N75" s="83"/>
      <c r="O75" s="83"/>
      <c r="P75" s="83"/>
      <c r="Q75" s="83"/>
    </row>
    <row r="76" spans="4:17">
      <c r="D76" s="83"/>
      <c r="E76" s="83"/>
      <c r="F76" s="83"/>
      <c r="G76" s="83"/>
      <c r="H76" s="83"/>
      <c r="I76" s="83"/>
      <c r="J76" s="83"/>
      <c r="K76" s="83"/>
      <c r="L76" s="83"/>
      <c r="M76" s="83"/>
      <c r="N76" s="83"/>
      <c r="O76" s="83"/>
      <c r="P76" s="83"/>
      <c r="Q76" s="83"/>
    </row>
  </sheetData>
  <mergeCells count="2">
    <mergeCell ref="C17:H17"/>
    <mergeCell ref="J17:O1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1"/>
  <sheetViews>
    <sheetView topLeftCell="A13" zoomScale="115" zoomScaleNormal="115" workbookViewId="0">
      <selection activeCell="Q25" sqref="Q25"/>
    </sheetView>
  </sheetViews>
  <sheetFormatPr baseColWidth="10" defaultRowHeight="15"/>
  <cols>
    <col min="1" max="1" width="11.42578125" style="101"/>
    <col min="2" max="2" width="22.7109375" style="101" customWidth="1"/>
    <col min="3" max="11" width="7.7109375" style="88" customWidth="1"/>
    <col min="12" max="12" width="7.5703125" style="88" customWidth="1"/>
    <col min="13" max="13" width="7.85546875" style="88" customWidth="1"/>
    <col min="14" max="48" width="6.85546875" style="88" customWidth="1"/>
    <col min="49" max="16384" width="11.42578125" style="101"/>
  </cols>
  <sheetData>
    <row r="1" spans="1:30" s="85" customFormat="1" ht="20.100000000000001" customHeight="1">
      <c r="A1" s="51" t="s">
        <v>63</v>
      </c>
      <c r="B1" s="84"/>
      <c r="C1" s="51"/>
      <c r="D1" s="51"/>
      <c r="E1" s="51"/>
      <c r="F1" s="84"/>
      <c r="G1" s="84"/>
      <c r="H1" s="84"/>
      <c r="I1" s="84"/>
      <c r="J1" s="84"/>
      <c r="K1" s="84"/>
      <c r="L1" s="84"/>
      <c r="M1" s="84"/>
      <c r="N1" s="84"/>
      <c r="O1" s="84"/>
    </row>
    <row r="2" spans="1:30" s="85" customFormat="1" ht="20.100000000000001" customHeight="1">
      <c r="A2" s="51"/>
      <c r="B2" s="84"/>
      <c r="C2" s="51"/>
      <c r="D2" s="51"/>
      <c r="E2" s="51"/>
      <c r="F2" s="84"/>
      <c r="G2" s="84"/>
      <c r="H2" s="84"/>
      <c r="I2" s="84"/>
      <c r="J2" s="84"/>
      <c r="K2" s="84"/>
      <c r="L2" s="84"/>
      <c r="M2" s="84"/>
      <c r="N2" s="84"/>
      <c r="O2" s="84"/>
    </row>
    <row r="3" spans="1:30" ht="15.75" thickBot="1">
      <c r="A3" s="86"/>
      <c r="B3" s="86"/>
      <c r="C3" s="87"/>
      <c r="D3" s="87"/>
      <c r="E3" s="87"/>
      <c r="F3" s="87"/>
      <c r="G3" s="87"/>
      <c r="H3" s="87"/>
      <c r="I3" s="87"/>
      <c r="J3" s="87"/>
      <c r="K3" s="87"/>
      <c r="L3" s="87"/>
      <c r="M3" s="87"/>
      <c r="N3" s="87"/>
      <c r="O3" s="87"/>
    </row>
    <row r="4" spans="1:30" ht="16.5" thickBot="1">
      <c r="A4" s="86"/>
      <c r="B4" s="89"/>
      <c r="C4" s="90">
        <v>1938</v>
      </c>
      <c r="D4" s="90">
        <v>1939</v>
      </c>
      <c r="E4" s="90">
        <v>1940</v>
      </c>
      <c r="F4" s="90">
        <v>1941</v>
      </c>
      <c r="G4" s="90">
        <v>1942</v>
      </c>
      <c r="H4" s="90">
        <v>1943</v>
      </c>
      <c r="I4" s="90">
        <v>1944</v>
      </c>
      <c r="J4" s="90">
        <v>1945</v>
      </c>
      <c r="K4" s="90">
        <v>1946</v>
      </c>
      <c r="L4" s="90">
        <v>1947</v>
      </c>
      <c r="M4" s="90">
        <v>1948</v>
      </c>
      <c r="N4" s="91"/>
      <c r="O4" s="91"/>
      <c r="P4" s="91"/>
      <c r="Q4" s="91"/>
      <c r="R4" s="91"/>
      <c r="S4" s="91"/>
      <c r="T4" s="91"/>
      <c r="U4" s="92"/>
    </row>
    <row r="5" spans="1:30" ht="20.100000000000001" customHeight="1">
      <c r="A5" s="86"/>
      <c r="B5" s="93" t="s">
        <v>64</v>
      </c>
      <c r="C5" s="94">
        <v>61.470636244555195</v>
      </c>
      <c r="D5" s="94">
        <v>61.568388258290526</v>
      </c>
      <c r="E5" s="94">
        <v>61.662877837279666</v>
      </c>
      <c r="F5" s="94">
        <v>61.637886907048838</v>
      </c>
      <c r="G5" s="94">
        <v>61.661724566567926</v>
      </c>
      <c r="H5" s="94">
        <v>61.614661436159082</v>
      </c>
      <c r="I5" s="94">
        <v>61.579611726924369</v>
      </c>
      <c r="J5" s="94">
        <v>61.46668967681854</v>
      </c>
      <c r="K5" s="94">
        <v>61.3</v>
      </c>
      <c r="L5" s="94">
        <v>61.1491690370339</v>
      </c>
      <c r="M5" s="94">
        <v>61.0642816311356</v>
      </c>
      <c r="N5" s="95"/>
      <c r="O5" s="95"/>
      <c r="P5" s="95"/>
      <c r="Q5" s="95"/>
      <c r="R5" s="95"/>
      <c r="S5" s="95"/>
      <c r="T5" s="95"/>
      <c r="U5" s="95"/>
      <c r="V5" s="95"/>
      <c r="W5" s="95"/>
      <c r="X5" s="95"/>
      <c r="Y5" s="95"/>
      <c r="Z5" s="95"/>
      <c r="AA5" s="95"/>
      <c r="AB5" s="95"/>
      <c r="AC5" s="95"/>
      <c r="AD5" s="95"/>
    </row>
    <row r="6" spans="1:30" ht="20.100000000000001" customHeight="1">
      <c r="A6" s="86"/>
      <c r="B6" s="96" t="s">
        <v>23</v>
      </c>
      <c r="C6" s="94">
        <v>61.080376500449475</v>
      </c>
      <c r="D6" s="94">
        <v>61.076015186530206</v>
      </c>
      <c r="E6" s="94">
        <v>61.252851536150118</v>
      </c>
      <c r="F6" s="94">
        <v>61.194677323356856</v>
      </c>
      <c r="G6" s="94">
        <v>61.173983441276626</v>
      </c>
      <c r="H6" s="94">
        <v>61.18730955092493</v>
      </c>
      <c r="I6" s="94">
        <v>60.912403471183936</v>
      </c>
      <c r="J6" s="94">
        <v>60.893430105088079</v>
      </c>
      <c r="K6" s="94">
        <v>60.8</v>
      </c>
      <c r="L6" s="94">
        <v>60.4793404506283</v>
      </c>
      <c r="M6" s="94">
        <v>60.6747331791466</v>
      </c>
      <c r="N6" s="95"/>
      <c r="O6" s="95"/>
      <c r="P6" s="95"/>
      <c r="Q6" s="95"/>
      <c r="R6" s="95"/>
      <c r="S6" s="95"/>
      <c r="T6" s="95"/>
      <c r="U6" s="95"/>
      <c r="V6" s="95"/>
      <c r="W6" s="95"/>
      <c r="X6" s="95"/>
      <c r="Y6" s="95"/>
      <c r="Z6" s="95"/>
      <c r="AA6" s="95"/>
      <c r="AB6" s="95"/>
      <c r="AC6" s="95"/>
      <c r="AD6" s="95"/>
    </row>
    <row r="7" spans="1:30" ht="20.100000000000001" customHeight="1">
      <c r="A7" s="86"/>
      <c r="B7" s="96" t="s">
        <v>65</v>
      </c>
      <c r="C7" s="94">
        <v>60.522758031198805</v>
      </c>
      <c r="D7" s="94">
        <v>60.520292223036037</v>
      </c>
      <c r="E7" s="94">
        <v>60.518025811278406</v>
      </c>
      <c r="F7" s="94">
        <v>60.513948822252154</v>
      </c>
      <c r="G7" s="94">
        <v>60.524180616120411</v>
      </c>
      <c r="H7" s="94">
        <v>60.543890085905367</v>
      </c>
      <c r="I7" s="94">
        <v>60.542838971501254</v>
      </c>
      <c r="J7" s="94">
        <v>60.519135918087031</v>
      </c>
      <c r="K7" s="94">
        <v>60.5</v>
      </c>
      <c r="L7" s="94">
        <v>60.468633239251801</v>
      </c>
      <c r="M7" s="94">
        <v>60.4940287007609</v>
      </c>
      <c r="N7" s="95"/>
      <c r="O7" s="95"/>
      <c r="P7" s="95"/>
      <c r="Q7" s="95"/>
      <c r="R7" s="95"/>
      <c r="S7" s="95"/>
      <c r="T7" s="95"/>
      <c r="U7" s="95"/>
      <c r="V7" s="95"/>
      <c r="W7" s="95"/>
      <c r="X7" s="95"/>
      <c r="Y7" s="95"/>
      <c r="Z7" s="95"/>
      <c r="AA7" s="95"/>
      <c r="AB7" s="95"/>
      <c r="AC7" s="95"/>
      <c r="AD7" s="95"/>
    </row>
    <row r="8" spans="1:30" ht="20.100000000000001" customHeight="1">
      <c r="A8" s="86"/>
      <c r="B8" s="96" t="s">
        <v>66</v>
      </c>
      <c r="C8" s="94">
        <v>61.679818283502961</v>
      </c>
      <c r="D8" s="94">
        <v>61.70641006203364</v>
      </c>
      <c r="E8" s="94">
        <v>61.799667054240849</v>
      </c>
      <c r="F8" s="94">
        <v>61.845082872928174</v>
      </c>
      <c r="G8" s="94">
        <v>61.846885788053726</v>
      </c>
      <c r="H8" s="94">
        <v>61.881533939070017</v>
      </c>
      <c r="I8" s="94">
        <v>61.805073523629794</v>
      </c>
      <c r="J8" s="94">
        <v>61.700485225993873</v>
      </c>
      <c r="K8" s="94">
        <v>61.6</v>
      </c>
      <c r="L8" s="94">
        <v>61.476798273279201</v>
      </c>
      <c r="M8" s="94">
        <v>61.492751347459802</v>
      </c>
      <c r="N8" s="95"/>
      <c r="O8" s="95"/>
      <c r="P8" s="95"/>
      <c r="Q8" s="95"/>
      <c r="R8" s="95"/>
      <c r="S8" s="95"/>
      <c r="T8" s="95"/>
      <c r="U8" s="95"/>
      <c r="V8" s="95"/>
      <c r="W8" s="95"/>
      <c r="X8" s="95"/>
      <c r="Y8" s="95"/>
      <c r="Z8" s="95"/>
      <c r="AA8" s="95"/>
      <c r="AB8" s="95"/>
      <c r="AC8" s="95"/>
      <c r="AD8" s="95"/>
    </row>
    <row r="9" spans="1:30" ht="20.100000000000001" customHeight="1">
      <c r="A9" s="86"/>
      <c r="B9" s="96" t="s">
        <v>67</v>
      </c>
      <c r="C9" s="94">
        <v>60.965118743632715</v>
      </c>
      <c r="D9" s="94">
        <v>61.03146343537005</v>
      </c>
      <c r="E9" s="94">
        <v>61.125917376191083</v>
      </c>
      <c r="F9" s="94">
        <v>61.133706575227137</v>
      </c>
      <c r="G9" s="94">
        <v>61.143053290924342</v>
      </c>
      <c r="H9" s="94">
        <v>61.189318039050995</v>
      </c>
      <c r="I9" s="94">
        <v>61.147834264832326</v>
      </c>
      <c r="J9" s="94">
        <v>61.01806073859828</v>
      </c>
      <c r="K9" s="94">
        <v>60.8</v>
      </c>
      <c r="L9" s="94">
        <v>60.701374515735303</v>
      </c>
      <c r="M9" s="94">
        <v>60.675519977330701</v>
      </c>
      <c r="N9" s="95"/>
      <c r="O9" s="95"/>
      <c r="P9" s="95"/>
      <c r="Q9" s="95"/>
      <c r="R9" s="95"/>
      <c r="S9" s="95"/>
      <c r="T9" s="95"/>
      <c r="U9" s="95"/>
      <c r="V9" s="95"/>
      <c r="W9" s="95"/>
      <c r="X9" s="95"/>
      <c r="Y9" s="95"/>
      <c r="Z9" s="95"/>
      <c r="AA9" s="95"/>
      <c r="AB9" s="95"/>
      <c r="AC9" s="95"/>
      <c r="AD9" s="95"/>
    </row>
    <row r="10" spans="1:30" ht="35.1" customHeight="1">
      <c r="A10" s="86"/>
      <c r="B10" s="96" t="s">
        <v>68</v>
      </c>
      <c r="C10" s="94">
        <v>58.305913601427669</v>
      </c>
      <c r="D10" s="94">
        <v>58.225474994136043</v>
      </c>
      <c r="E10" s="94">
        <v>58.328209196730597</v>
      </c>
      <c r="F10" s="94">
        <v>58.426347476549203</v>
      </c>
      <c r="G10" s="94">
        <v>58.644075457448203</v>
      </c>
      <c r="H10" s="94">
        <v>58.700083036146196</v>
      </c>
      <c r="I10" s="94">
        <v>58.796817226426199</v>
      </c>
      <c r="J10" s="94">
        <v>58.859169497265597</v>
      </c>
      <c r="K10" s="94">
        <v>58.932508969927902</v>
      </c>
      <c r="L10" s="94">
        <v>58.998437825989697</v>
      </c>
      <c r="M10" s="94">
        <v>58.950418077418703</v>
      </c>
      <c r="N10" s="95"/>
      <c r="O10" s="95"/>
      <c r="P10" s="95"/>
      <c r="Q10" s="95"/>
      <c r="R10" s="95"/>
      <c r="S10" s="95"/>
      <c r="T10" s="95"/>
      <c r="U10" s="95"/>
      <c r="V10" s="95"/>
      <c r="W10" s="95"/>
      <c r="X10" s="95"/>
      <c r="Y10" s="95"/>
      <c r="Z10" s="95"/>
      <c r="AA10" s="95"/>
      <c r="AB10" s="95"/>
      <c r="AC10" s="95"/>
      <c r="AD10" s="95"/>
    </row>
    <row r="11" spans="1:30" ht="35.1" customHeight="1">
      <c r="A11" s="86"/>
      <c r="B11" s="96" t="s">
        <v>69</v>
      </c>
      <c r="C11" s="94">
        <v>47.420847232</v>
      </c>
      <c r="D11" s="94">
        <v>47.467240576131687</v>
      </c>
      <c r="E11" s="94">
        <v>47.339572340777501</v>
      </c>
      <c r="F11" s="94">
        <v>47.517821348920897</v>
      </c>
      <c r="G11" s="94">
        <v>48.089835602094197</v>
      </c>
      <c r="H11" s="94">
        <v>48.309193497892799</v>
      </c>
      <c r="I11" s="94">
        <v>48.234486646458201</v>
      </c>
      <c r="J11" s="94">
        <v>48.460952634084599</v>
      </c>
      <c r="K11" s="94">
        <v>48.265845879841898</v>
      </c>
      <c r="L11" s="94">
        <v>47.028472517112498</v>
      </c>
      <c r="M11" s="94">
        <v>46.982129314428697</v>
      </c>
      <c r="N11" s="95"/>
      <c r="O11" s="95"/>
      <c r="P11" s="95"/>
      <c r="Q11" s="95"/>
      <c r="R11" s="95"/>
      <c r="S11" s="95"/>
      <c r="T11" s="95"/>
      <c r="U11" s="95"/>
      <c r="V11" s="95"/>
      <c r="W11" s="95"/>
      <c r="X11" s="95"/>
      <c r="Y11" s="95"/>
      <c r="Z11" s="95"/>
      <c r="AA11" s="95"/>
      <c r="AB11" s="95"/>
      <c r="AC11" s="95"/>
      <c r="AD11" s="95"/>
    </row>
    <row r="12" spans="1:30" ht="21.75" customHeight="1" thickBot="1">
      <c r="A12" s="86"/>
      <c r="B12" s="97" t="s">
        <v>70</v>
      </c>
      <c r="C12" s="98">
        <v>58.423692442014961</v>
      </c>
      <c r="D12" s="98">
        <v>58.419989752598447</v>
      </c>
      <c r="E12" s="94">
        <v>58.429619251167601</v>
      </c>
      <c r="F12" s="94">
        <v>58.398572760437801</v>
      </c>
      <c r="G12" s="94">
        <v>58.7747124274565</v>
      </c>
      <c r="H12" s="94">
        <v>58.7207449970998</v>
      </c>
      <c r="I12" s="94">
        <v>58.745756622172998</v>
      </c>
      <c r="J12" s="94">
        <v>58.784151417525798</v>
      </c>
      <c r="K12" s="94">
        <v>58.846269135409301</v>
      </c>
      <c r="L12" s="94">
        <v>58.7280861424004</v>
      </c>
      <c r="M12" s="94">
        <v>58.687668709223203</v>
      </c>
      <c r="N12" s="95"/>
      <c r="O12" s="95"/>
      <c r="P12" s="95"/>
      <c r="Q12" s="95"/>
      <c r="R12" s="95"/>
      <c r="S12" s="95"/>
      <c r="T12" s="95"/>
      <c r="U12" s="95"/>
      <c r="V12" s="95"/>
      <c r="W12" s="95"/>
      <c r="X12" s="95"/>
      <c r="Y12" s="95"/>
      <c r="Z12" s="95"/>
      <c r="AA12" s="95"/>
      <c r="AB12" s="95"/>
      <c r="AC12" s="95"/>
      <c r="AD12" s="95"/>
    </row>
    <row r="13" spans="1:30" ht="30" customHeight="1" thickBot="1">
      <c r="A13" s="86"/>
      <c r="B13" s="99" t="s">
        <v>71</v>
      </c>
      <c r="C13" s="100">
        <v>60.708887602375327</v>
      </c>
      <c r="D13" s="100"/>
      <c r="E13" s="100">
        <v>60.832913895152572</v>
      </c>
      <c r="F13" s="100"/>
      <c r="G13" s="100">
        <v>60.830242022308028</v>
      </c>
      <c r="H13" s="100">
        <v>60.790865521938187</v>
      </c>
      <c r="I13" s="100">
        <v>60.841455297858722</v>
      </c>
      <c r="J13" s="100">
        <v>60.816533371164311</v>
      </c>
      <c r="K13" s="100">
        <v>60.608946355909431</v>
      </c>
      <c r="L13" s="100">
        <v>60.477139674217057</v>
      </c>
      <c r="M13" s="100">
        <v>60.410046320377461</v>
      </c>
      <c r="N13" s="95"/>
      <c r="O13" s="95"/>
      <c r="P13" s="95"/>
      <c r="Q13" s="95"/>
      <c r="R13" s="95"/>
      <c r="S13" s="95"/>
      <c r="T13" s="95"/>
      <c r="U13" s="95"/>
      <c r="V13" s="95"/>
      <c r="W13" s="95"/>
      <c r="X13" s="95"/>
      <c r="Y13" s="95"/>
      <c r="Z13" s="95"/>
      <c r="AA13" s="95"/>
      <c r="AB13" s="95"/>
      <c r="AC13" s="95"/>
      <c r="AD13" s="95"/>
    </row>
    <row r="14" spans="1:30" ht="24" customHeight="1">
      <c r="B14" s="102"/>
      <c r="C14" s="103"/>
      <c r="D14" s="103"/>
      <c r="E14" s="103"/>
      <c r="F14" s="103"/>
      <c r="G14" s="103"/>
      <c r="H14" s="103"/>
      <c r="I14" s="103"/>
      <c r="J14" s="103"/>
      <c r="K14" s="103"/>
      <c r="L14" s="103"/>
      <c r="M14" s="104"/>
      <c r="N14" s="95"/>
      <c r="O14" s="95"/>
      <c r="P14" s="95"/>
      <c r="Q14" s="95"/>
      <c r="R14" s="95"/>
      <c r="S14" s="95"/>
      <c r="T14" s="95"/>
      <c r="U14" s="95"/>
    </row>
    <row r="21" spans="2:48">
      <c r="B21" s="88"/>
      <c r="AR21" s="101"/>
      <c r="AS21" s="101"/>
      <c r="AT21" s="101"/>
      <c r="AU21" s="101"/>
      <c r="AV21" s="101"/>
    </row>
    <row r="22" spans="2:48">
      <c r="B22" s="88"/>
      <c r="AR22" s="101"/>
      <c r="AS22" s="101"/>
      <c r="AT22" s="101"/>
      <c r="AU22" s="101"/>
      <c r="AV22" s="101"/>
    </row>
    <row r="23" spans="2:48">
      <c r="B23" s="88"/>
      <c r="AR23" s="101"/>
      <c r="AS23" s="101"/>
      <c r="AT23" s="101"/>
      <c r="AU23" s="101"/>
      <c r="AV23" s="101"/>
    </row>
    <row r="24" spans="2:48">
      <c r="B24" s="88"/>
      <c r="AR24" s="101"/>
      <c r="AS24" s="101"/>
      <c r="AT24" s="101"/>
      <c r="AU24" s="101"/>
      <c r="AV24" s="101"/>
    </row>
    <row r="25" spans="2:48">
      <c r="B25" s="88"/>
      <c r="AR25" s="101"/>
      <c r="AS25" s="101"/>
      <c r="AT25" s="101"/>
      <c r="AU25" s="101"/>
      <c r="AV25" s="101"/>
    </row>
    <row r="26" spans="2:48">
      <c r="B26" s="88"/>
      <c r="AR26" s="101"/>
      <c r="AS26" s="101"/>
      <c r="AT26" s="101"/>
      <c r="AU26" s="101"/>
      <c r="AV26" s="101"/>
    </row>
    <row r="27" spans="2:48">
      <c r="B27" s="88"/>
      <c r="AR27" s="101"/>
      <c r="AS27" s="101"/>
      <c r="AT27" s="101"/>
      <c r="AU27" s="101"/>
      <c r="AV27" s="101"/>
    </row>
    <row r="28" spans="2:48">
      <c r="B28" s="88"/>
      <c r="AR28" s="101"/>
      <c r="AS28" s="101"/>
      <c r="AT28" s="101"/>
      <c r="AU28" s="101"/>
      <c r="AV28" s="101"/>
    </row>
    <row r="29" spans="2:48">
      <c r="B29" s="88"/>
      <c r="AR29" s="101"/>
      <c r="AS29" s="101"/>
      <c r="AT29" s="101"/>
      <c r="AU29" s="101"/>
      <c r="AV29" s="101"/>
    </row>
    <row r="30" spans="2:48">
      <c r="B30" s="88"/>
      <c r="AR30" s="101"/>
      <c r="AS30" s="101"/>
      <c r="AT30" s="101"/>
      <c r="AU30" s="101"/>
      <c r="AV30" s="101"/>
    </row>
    <row r="31" spans="2:48">
      <c r="B31" s="88"/>
      <c r="AR31" s="101"/>
      <c r="AS31" s="101"/>
      <c r="AT31" s="101"/>
      <c r="AU31" s="101"/>
      <c r="AV31" s="101"/>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zoomScale="120" zoomScaleNormal="120" workbookViewId="0">
      <selection activeCell="N14" sqref="N14"/>
    </sheetView>
  </sheetViews>
  <sheetFormatPr baseColWidth="10" defaultRowHeight="15"/>
  <cols>
    <col min="2" max="2" width="43.140625" customWidth="1"/>
    <col min="3" max="14" width="7.140625" style="106" customWidth="1"/>
    <col min="15" max="15" width="6.85546875" customWidth="1"/>
  </cols>
  <sheetData>
    <row r="1" spans="1:15" ht="15.75">
      <c r="A1" s="105" t="s">
        <v>72</v>
      </c>
    </row>
    <row r="2" spans="1:15" ht="15.75" thickBot="1"/>
    <row r="3" spans="1:15" ht="15.75" thickBot="1">
      <c r="B3" s="107"/>
      <c r="C3" s="138">
        <v>2002</v>
      </c>
      <c r="D3" s="139">
        <v>2003</v>
      </c>
      <c r="E3" s="139">
        <v>2004</v>
      </c>
      <c r="F3" s="139">
        <v>2005</v>
      </c>
      <c r="G3" s="139">
        <v>2006</v>
      </c>
      <c r="H3" s="139">
        <v>2007</v>
      </c>
      <c r="I3" s="139">
        <v>2008</v>
      </c>
      <c r="J3" s="139">
        <v>2009</v>
      </c>
      <c r="K3" s="139">
        <v>2010</v>
      </c>
      <c r="L3" s="139">
        <v>2011</v>
      </c>
      <c r="M3" s="139">
        <v>2012</v>
      </c>
      <c r="N3" s="139">
        <v>2013</v>
      </c>
      <c r="O3" s="140">
        <v>2014</v>
      </c>
    </row>
    <row r="4" spans="1:15">
      <c r="B4" s="141" t="s">
        <v>73</v>
      </c>
      <c r="C4" s="108"/>
      <c r="D4" s="109">
        <v>61.6</v>
      </c>
      <c r="E4" s="109">
        <v>61.1</v>
      </c>
      <c r="F4" s="109">
        <v>61.1</v>
      </c>
      <c r="G4" s="109">
        <v>61</v>
      </c>
      <c r="H4" s="109">
        <v>61</v>
      </c>
      <c r="I4" s="109">
        <v>61.1</v>
      </c>
      <c r="J4" s="109">
        <v>61.6</v>
      </c>
      <c r="K4" s="109">
        <v>61.5</v>
      </c>
      <c r="L4" s="109">
        <v>62</v>
      </c>
      <c r="M4" s="109">
        <v>62.2</v>
      </c>
      <c r="N4" s="109">
        <v>62.1</v>
      </c>
      <c r="O4" s="110">
        <v>62.3</v>
      </c>
    </row>
    <row r="5" spans="1:15">
      <c r="B5" s="142" t="s">
        <v>74</v>
      </c>
      <c r="C5" s="111"/>
      <c r="D5" s="112">
        <v>61.6</v>
      </c>
      <c r="E5" s="112">
        <v>61.7</v>
      </c>
      <c r="F5" s="112">
        <v>61.9</v>
      </c>
      <c r="G5" s="112">
        <v>61.7</v>
      </c>
      <c r="H5" s="112">
        <v>61.7</v>
      </c>
      <c r="I5" s="112">
        <v>61.7</v>
      </c>
      <c r="J5" s="112">
        <v>61.7</v>
      </c>
      <c r="K5" s="112">
        <v>61.7</v>
      </c>
      <c r="L5" s="112">
        <v>62.2</v>
      </c>
      <c r="M5" s="112">
        <v>62.7</v>
      </c>
      <c r="N5" s="112">
        <v>62.7</v>
      </c>
      <c r="O5" s="113">
        <v>63</v>
      </c>
    </row>
    <row r="6" spans="1:15">
      <c r="B6" s="142" t="s">
        <v>75</v>
      </c>
      <c r="C6" s="111">
        <v>55.6</v>
      </c>
      <c r="D6" s="112"/>
      <c r="E6" s="112">
        <v>55.7</v>
      </c>
      <c r="F6" s="112">
        <v>55.8</v>
      </c>
      <c r="G6" s="112">
        <v>55.9</v>
      </c>
      <c r="H6" s="112">
        <v>56.1</v>
      </c>
      <c r="I6" s="112">
        <v>56.2</v>
      </c>
      <c r="J6" s="112">
        <v>56.5</v>
      </c>
      <c r="K6" s="112">
        <v>56.6</v>
      </c>
      <c r="L6" s="112">
        <v>56.9</v>
      </c>
      <c r="M6" s="112">
        <v>57.4</v>
      </c>
      <c r="N6" s="112">
        <v>57.6</v>
      </c>
      <c r="O6" s="113">
        <v>58</v>
      </c>
    </row>
    <row r="7" spans="1:15">
      <c r="B7" s="142" t="s">
        <v>76</v>
      </c>
      <c r="C7" s="111">
        <v>60.7</v>
      </c>
      <c r="D7" s="112"/>
      <c r="E7" s="112">
        <v>60.6</v>
      </c>
      <c r="F7" s="112">
        <v>60.7</v>
      </c>
      <c r="G7" s="112">
        <v>60.5</v>
      </c>
      <c r="H7" s="112">
        <v>60.6</v>
      </c>
      <c r="I7" s="112">
        <v>60.7</v>
      </c>
      <c r="J7" s="112">
        <v>60.8</v>
      </c>
      <c r="K7" s="112">
        <v>61</v>
      </c>
      <c r="L7" s="112">
        <v>61.4</v>
      </c>
      <c r="M7" s="112">
        <v>61.8</v>
      </c>
      <c r="N7" s="112">
        <v>61.8</v>
      </c>
      <c r="O7" s="113">
        <v>62.1</v>
      </c>
    </row>
    <row r="8" spans="1:15">
      <c r="B8" s="142" t="s">
        <v>77</v>
      </c>
      <c r="C8" s="111">
        <v>56</v>
      </c>
      <c r="D8" s="112">
        <v>56.1</v>
      </c>
      <c r="E8" s="112">
        <v>56</v>
      </c>
      <c r="F8" s="112">
        <v>56.2</v>
      </c>
      <c r="G8" s="112">
        <v>56.4</v>
      </c>
      <c r="H8" s="112">
        <v>56.5</v>
      </c>
      <c r="I8" s="112">
        <v>56.5</v>
      </c>
      <c r="J8" s="112">
        <v>56.9</v>
      </c>
      <c r="K8" s="112">
        <v>56.9</v>
      </c>
      <c r="L8" s="112">
        <v>57.2</v>
      </c>
      <c r="M8" s="112">
        <v>57.8</v>
      </c>
      <c r="N8" s="112">
        <v>58</v>
      </c>
      <c r="O8" s="113">
        <v>58.5</v>
      </c>
    </row>
    <row r="9" spans="1:15" ht="15.75" thickBot="1">
      <c r="B9" s="143" t="s">
        <v>78</v>
      </c>
      <c r="C9" s="114">
        <v>60.7</v>
      </c>
      <c r="D9" s="115">
        <v>60.8</v>
      </c>
      <c r="E9" s="115">
        <v>60.6</v>
      </c>
      <c r="F9" s="115">
        <v>60.7</v>
      </c>
      <c r="G9" s="115">
        <v>60.6</v>
      </c>
      <c r="H9" s="115">
        <v>60.8</v>
      </c>
      <c r="I9" s="115">
        <v>60.9</v>
      </c>
      <c r="J9" s="115">
        <v>60.9</v>
      </c>
      <c r="K9" s="115">
        <v>61</v>
      </c>
      <c r="L9" s="115">
        <v>61.4</v>
      </c>
      <c r="M9" s="115">
        <v>62</v>
      </c>
      <c r="N9" s="115">
        <v>62.1</v>
      </c>
      <c r="O9" s="116">
        <v>62.8</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07"/>
  <sheetViews>
    <sheetView zoomScaleNormal="100" workbookViewId="0"/>
  </sheetViews>
  <sheetFormatPr baseColWidth="10" defaultRowHeight="15"/>
  <cols>
    <col min="1" max="1" width="11.5703125" style="4" customWidth="1"/>
    <col min="2" max="3" width="15.7109375" style="48" customWidth="1"/>
    <col min="4" max="4" width="7.42578125" style="48" customWidth="1"/>
    <col min="5" max="59" width="6.85546875" style="48" customWidth="1"/>
    <col min="60" max="16384" width="11.42578125" style="4"/>
  </cols>
  <sheetData>
    <row r="1" spans="1:59" ht="15.75">
      <c r="A1" s="1" t="s">
        <v>331</v>
      </c>
    </row>
    <row r="2" spans="1:59">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row>
    <row r="3" spans="1:59" ht="15.75" thickBot="1">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row>
    <row r="4" spans="1:59" s="117" customFormat="1" thickBot="1">
      <c r="B4" s="131"/>
      <c r="C4" s="132"/>
      <c r="D4" s="133">
        <v>1942</v>
      </c>
      <c r="E4" s="133">
        <v>1943</v>
      </c>
      <c r="F4" s="133">
        <v>1944</v>
      </c>
      <c r="G4" s="133">
        <v>1945</v>
      </c>
      <c r="H4" s="133">
        <v>1946</v>
      </c>
      <c r="I4" s="133">
        <v>1947</v>
      </c>
      <c r="J4" s="133">
        <v>1948</v>
      </c>
      <c r="K4" s="133">
        <v>1949</v>
      </c>
      <c r="L4" s="133">
        <v>1950</v>
      </c>
      <c r="M4" s="133">
        <v>1951</v>
      </c>
      <c r="N4" s="133">
        <v>1952</v>
      </c>
      <c r="O4" s="133">
        <v>1953</v>
      </c>
      <c r="P4" s="133">
        <v>1954</v>
      </c>
      <c r="Q4" s="133">
        <v>1955</v>
      </c>
      <c r="R4" s="133">
        <v>1956</v>
      </c>
      <c r="S4" s="133">
        <v>1957</v>
      </c>
      <c r="T4" s="133">
        <v>1958</v>
      </c>
      <c r="U4" s="133">
        <v>1959</v>
      </c>
      <c r="V4" s="134">
        <v>1960</v>
      </c>
    </row>
    <row r="5" spans="1:59" ht="15.75" thickBot="1">
      <c r="B5" s="549" t="s">
        <v>59</v>
      </c>
      <c r="C5" s="124" t="s">
        <v>79</v>
      </c>
      <c r="D5" s="135">
        <v>2.3E-2</v>
      </c>
      <c r="E5" s="135">
        <v>2.4E-2</v>
      </c>
      <c r="F5" s="135">
        <v>2.1000000000000001E-2</v>
      </c>
      <c r="G5" s="135">
        <v>0.02</v>
      </c>
      <c r="H5" s="135">
        <v>2.1999999999999999E-2</v>
      </c>
      <c r="I5" s="135">
        <v>2.1999999999999999E-2</v>
      </c>
      <c r="J5" s="135">
        <v>2.4E-2</v>
      </c>
      <c r="K5" s="135">
        <v>2.5000000000000001E-2</v>
      </c>
      <c r="L5" s="135">
        <v>2.4E-2</v>
      </c>
      <c r="M5" s="135">
        <v>2.3E-2</v>
      </c>
      <c r="N5" s="135">
        <v>2.1999999999999999E-2</v>
      </c>
      <c r="O5" s="135">
        <v>2.1000000000000001E-2</v>
      </c>
      <c r="P5" s="135">
        <v>3.7999999999999999E-2</v>
      </c>
      <c r="Q5" s="135">
        <v>3.5999999999999997E-2</v>
      </c>
      <c r="R5" s="135">
        <v>3.5999999999999997E-2</v>
      </c>
      <c r="S5" s="135">
        <v>2.9000000000000001E-2</v>
      </c>
      <c r="T5" s="135">
        <v>4.4999999999999998E-2</v>
      </c>
      <c r="U5" s="135">
        <v>2.5999999999999999E-2</v>
      </c>
      <c r="V5" s="136">
        <v>2.4E-2</v>
      </c>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row>
    <row r="6" spans="1:59" ht="15.75" thickBot="1">
      <c r="B6" s="549"/>
      <c r="C6" s="118" t="s">
        <v>80</v>
      </c>
      <c r="D6" s="119">
        <v>4.9000000000000002E-2</v>
      </c>
      <c r="E6" s="119">
        <v>5.2999999999999999E-2</v>
      </c>
      <c r="F6" s="119">
        <v>5.0999999999999997E-2</v>
      </c>
      <c r="G6" s="119">
        <v>4.4999999999999998E-2</v>
      </c>
      <c r="H6" s="119">
        <v>4.9000000000000002E-2</v>
      </c>
      <c r="I6" s="119">
        <v>0.05</v>
      </c>
      <c r="J6" s="119">
        <v>5.7000000000000002E-2</v>
      </c>
      <c r="K6" s="119">
        <v>5.1999999999999998E-2</v>
      </c>
      <c r="L6" s="119">
        <v>5.0999999999999997E-2</v>
      </c>
      <c r="M6" s="119">
        <v>4.8000000000000001E-2</v>
      </c>
      <c r="N6" s="119">
        <v>4.5999999999999999E-2</v>
      </c>
      <c r="O6" s="119">
        <v>4.8000000000000001E-2</v>
      </c>
      <c r="P6" s="119">
        <v>4.2999999999999997E-2</v>
      </c>
      <c r="Q6" s="119">
        <v>4.3999999999999997E-2</v>
      </c>
      <c r="R6" s="119">
        <v>0.05</v>
      </c>
      <c r="S6" s="119">
        <v>3.6999999999999998E-2</v>
      </c>
      <c r="T6" s="119">
        <v>3.1E-2</v>
      </c>
      <c r="U6" s="119">
        <v>3.1E-2</v>
      </c>
      <c r="V6" s="120"/>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row>
    <row r="7" spans="1:59" ht="15.75" thickBot="1">
      <c r="B7" s="549"/>
      <c r="C7" s="118" t="s">
        <v>81</v>
      </c>
      <c r="D7" s="119">
        <v>6.4000000000000001E-2</v>
      </c>
      <c r="E7" s="119">
        <v>6.5000000000000002E-2</v>
      </c>
      <c r="F7" s="119">
        <v>6.6000000000000003E-2</v>
      </c>
      <c r="G7" s="119">
        <v>5.8999999999999997E-2</v>
      </c>
      <c r="H7" s="119">
        <v>6.5000000000000002E-2</v>
      </c>
      <c r="I7" s="119">
        <v>6.7000000000000004E-2</v>
      </c>
      <c r="J7" s="119">
        <v>7.0000000000000007E-2</v>
      </c>
      <c r="K7" s="119">
        <v>7.1999999999999995E-2</v>
      </c>
      <c r="L7" s="119">
        <v>7.1999999999999995E-2</v>
      </c>
      <c r="M7" s="119">
        <v>7.0999999999999994E-2</v>
      </c>
      <c r="N7" s="119">
        <v>6.8000000000000005E-2</v>
      </c>
      <c r="O7" s="119">
        <v>5.5E-2</v>
      </c>
      <c r="P7" s="119">
        <v>5.1999999999999998E-2</v>
      </c>
      <c r="Q7" s="119">
        <v>6.7000000000000004E-2</v>
      </c>
      <c r="R7" s="119">
        <v>5.5E-2</v>
      </c>
      <c r="S7" s="119">
        <v>5.2999999999999999E-2</v>
      </c>
      <c r="T7" s="119">
        <v>3.9E-2</v>
      </c>
      <c r="U7" s="119"/>
      <c r="V7" s="120"/>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row>
    <row r="8" spans="1:59" ht="15.75" thickBot="1">
      <c r="B8" s="549"/>
      <c r="C8" s="118" t="s">
        <v>82</v>
      </c>
      <c r="D8" s="119">
        <v>7.2999999999999995E-2</v>
      </c>
      <c r="E8" s="119">
        <v>7.3999999999999996E-2</v>
      </c>
      <c r="F8" s="119">
        <v>7.2999999999999995E-2</v>
      </c>
      <c r="G8" s="119">
        <v>6.6000000000000003E-2</v>
      </c>
      <c r="H8" s="119">
        <v>7.3999999999999996E-2</v>
      </c>
      <c r="I8" s="119">
        <v>8.2000000000000003E-2</v>
      </c>
      <c r="J8" s="119">
        <v>8.8999999999999996E-2</v>
      </c>
      <c r="K8" s="119">
        <v>9.4E-2</v>
      </c>
      <c r="L8" s="119">
        <v>9.6000000000000002E-2</v>
      </c>
      <c r="M8" s="119">
        <v>0.10199999999999999</v>
      </c>
      <c r="N8" s="119">
        <v>8.4000000000000005E-2</v>
      </c>
      <c r="O8" s="119">
        <v>7.4999999999999997E-2</v>
      </c>
      <c r="P8" s="119">
        <v>7.3999999999999996E-2</v>
      </c>
      <c r="Q8" s="119">
        <v>6.8000000000000005E-2</v>
      </c>
      <c r="R8" s="119">
        <v>6.4000000000000001E-2</v>
      </c>
      <c r="S8" s="119">
        <v>0.06</v>
      </c>
      <c r="T8" s="119"/>
      <c r="U8" s="119"/>
      <c r="V8" s="120"/>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row>
    <row r="9" spans="1:59" ht="15.75" thickBot="1">
      <c r="B9" s="549"/>
      <c r="C9" s="118" t="s">
        <v>83</v>
      </c>
      <c r="D9" s="119">
        <v>7.9000000000000001E-2</v>
      </c>
      <c r="E9" s="119">
        <v>8.1000000000000003E-2</v>
      </c>
      <c r="F9" s="119">
        <v>0.08</v>
      </c>
      <c r="G9" s="119">
        <v>7.1999999999999995E-2</v>
      </c>
      <c r="H9" s="119">
        <v>0.09</v>
      </c>
      <c r="I9" s="119">
        <v>9.9000000000000005E-2</v>
      </c>
      <c r="J9" s="119">
        <v>0.109</v>
      </c>
      <c r="K9" s="119">
        <v>0.11700000000000001</v>
      </c>
      <c r="L9" s="119">
        <v>0.12</v>
      </c>
      <c r="M9" s="119">
        <v>0.111</v>
      </c>
      <c r="N9" s="119">
        <v>9.9000000000000005E-2</v>
      </c>
      <c r="O9" s="119">
        <v>7.9000000000000001E-2</v>
      </c>
      <c r="P9" s="119">
        <v>7.5999999999999998E-2</v>
      </c>
      <c r="Q9" s="119">
        <v>7.6999999999999999E-2</v>
      </c>
      <c r="R9" s="119">
        <v>7.0000000000000007E-2</v>
      </c>
      <c r="S9" s="119"/>
      <c r="T9" s="119"/>
      <c r="U9" s="119"/>
      <c r="V9" s="120"/>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row>
    <row r="10" spans="1:59" ht="15.75" thickBot="1">
      <c r="B10" s="550"/>
      <c r="C10" s="121" t="s">
        <v>84</v>
      </c>
      <c r="D10" s="122">
        <v>8.4000000000000005E-2</v>
      </c>
      <c r="E10" s="122">
        <v>8.5999999999999993E-2</v>
      </c>
      <c r="F10" s="122">
        <v>8.5999999999999993E-2</v>
      </c>
      <c r="G10" s="122">
        <v>9.0999999999999998E-2</v>
      </c>
      <c r="H10" s="122">
        <v>0.107</v>
      </c>
      <c r="I10" s="122">
        <v>0.12</v>
      </c>
      <c r="J10" s="122">
        <v>0.13100000000000001</v>
      </c>
      <c r="K10" s="122">
        <v>0.14199999999999999</v>
      </c>
      <c r="L10" s="122">
        <v>0.13400000000000001</v>
      </c>
      <c r="M10" s="122">
        <v>0.127</v>
      </c>
      <c r="N10" s="122">
        <v>0.11600000000000001</v>
      </c>
      <c r="O10" s="122">
        <v>9.1999999999999998E-2</v>
      </c>
      <c r="P10" s="122">
        <v>8.6999999999999994E-2</v>
      </c>
      <c r="Q10" s="122">
        <v>8.6999999999999994E-2</v>
      </c>
      <c r="R10" s="122"/>
      <c r="S10" s="122"/>
      <c r="T10" s="122"/>
      <c r="U10" s="122"/>
      <c r="V10" s="123"/>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row>
    <row r="11" spans="1:59" ht="15.75" thickBot="1">
      <c r="B11" s="549" t="s">
        <v>61</v>
      </c>
      <c r="C11" s="124" t="s">
        <v>79</v>
      </c>
      <c r="D11" s="125">
        <v>3.4000000000000002E-2</v>
      </c>
      <c r="E11" s="125">
        <v>3.4000000000000002E-2</v>
      </c>
      <c r="F11" s="125">
        <v>3.5000000000000003E-2</v>
      </c>
      <c r="G11" s="125">
        <v>3.5000000000000003E-2</v>
      </c>
      <c r="H11" s="125">
        <v>4.4999999999999998E-2</v>
      </c>
      <c r="I11" s="125">
        <v>4.5999999999999999E-2</v>
      </c>
      <c r="J11" s="125">
        <v>4.5999999999999999E-2</v>
      </c>
      <c r="K11" s="125">
        <v>4.3999999999999997E-2</v>
      </c>
      <c r="L11" s="125">
        <v>3.5000000000000003E-2</v>
      </c>
      <c r="M11" s="125">
        <v>3.4000000000000002E-2</v>
      </c>
      <c r="N11" s="125">
        <v>3.3000000000000002E-2</v>
      </c>
      <c r="O11" s="125">
        <v>3.3000000000000002E-2</v>
      </c>
      <c r="P11" s="126">
        <v>4.8000000000000001E-2</v>
      </c>
      <c r="Q11" s="126">
        <v>4.7E-2</v>
      </c>
      <c r="R11" s="126">
        <v>4.4999999999999998E-2</v>
      </c>
      <c r="S11" s="126">
        <v>2.8000000000000001E-2</v>
      </c>
      <c r="T11" s="126">
        <v>4.5999999999999999E-2</v>
      </c>
      <c r="U11" s="126">
        <v>2.5999999999999999E-2</v>
      </c>
      <c r="V11" s="127">
        <v>2.5999999999999999E-2</v>
      </c>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row>
    <row r="12" spans="1:59" ht="15.75" thickBot="1">
      <c r="B12" s="549"/>
      <c r="C12" s="118" t="s">
        <v>80</v>
      </c>
      <c r="D12" s="119">
        <v>0.09</v>
      </c>
      <c r="E12" s="119">
        <v>9.2999999999999999E-2</v>
      </c>
      <c r="F12" s="119">
        <v>0.09</v>
      </c>
      <c r="G12" s="119">
        <v>8.7999999999999995E-2</v>
      </c>
      <c r="H12" s="119">
        <v>8.6999999999999994E-2</v>
      </c>
      <c r="I12" s="119">
        <v>8.8999999999999996E-2</v>
      </c>
      <c r="J12" s="119">
        <v>8.4000000000000005E-2</v>
      </c>
      <c r="K12" s="119">
        <v>8.1000000000000003E-2</v>
      </c>
      <c r="L12" s="119">
        <v>7.6999999999999999E-2</v>
      </c>
      <c r="M12" s="119">
        <v>7.4999999999999997E-2</v>
      </c>
      <c r="N12" s="119">
        <v>7.4999999999999997E-2</v>
      </c>
      <c r="O12" s="119">
        <v>6.9000000000000006E-2</v>
      </c>
      <c r="P12" s="119">
        <v>6.2E-2</v>
      </c>
      <c r="Q12" s="119">
        <v>5.8999999999999997E-2</v>
      </c>
      <c r="R12" s="119">
        <v>5.7000000000000002E-2</v>
      </c>
      <c r="S12" s="119">
        <v>4.1000000000000002E-2</v>
      </c>
      <c r="T12" s="119">
        <v>4.5999999999999999E-2</v>
      </c>
      <c r="U12" s="119">
        <v>4.3999999999999997E-2</v>
      </c>
      <c r="V12" s="120"/>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row>
    <row r="13" spans="1:59" ht="15.75" thickBot="1">
      <c r="B13" s="549"/>
      <c r="C13" s="118" t="s">
        <v>81</v>
      </c>
      <c r="D13" s="119">
        <v>0.106</v>
      </c>
      <c r="E13" s="119">
        <v>0.107</v>
      </c>
      <c r="F13" s="119">
        <v>0.10199999999999999</v>
      </c>
      <c r="G13" s="119">
        <v>0.1</v>
      </c>
      <c r="H13" s="119">
        <v>0.10100000000000001</v>
      </c>
      <c r="I13" s="119">
        <v>0.10299999999999999</v>
      </c>
      <c r="J13" s="119">
        <v>0.11700000000000001</v>
      </c>
      <c r="K13" s="119">
        <v>0.124</v>
      </c>
      <c r="L13" s="119">
        <v>0.124</v>
      </c>
      <c r="M13" s="119">
        <v>0.125</v>
      </c>
      <c r="N13" s="119">
        <v>0.14499999999999999</v>
      </c>
      <c r="O13" s="119">
        <v>8.6999999999999994E-2</v>
      </c>
      <c r="P13" s="119">
        <v>8.1000000000000003E-2</v>
      </c>
      <c r="Q13" s="119">
        <v>0.10100000000000001</v>
      </c>
      <c r="R13" s="119">
        <v>6.9000000000000006E-2</v>
      </c>
      <c r="S13" s="119">
        <v>6.0999999999999999E-2</v>
      </c>
      <c r="T13" s="119">
        <v>5.7000000000000002E-2</v>
      </c>
      <c r="U13" s="119"/>
      <c r="V13" s="120"/>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row>
    <row r="14" spans="1:59" ht="15.75" thickBot="1">
      <c r="B14" s="549"/>
      <c r="C14" s="118" t="s">
        <v>82</v>
      </c>
      <c r="D14" s="119">
        <v>0.112</v>
      </c>
      <c r="E14" s="119">
        <v>0.111</v>
      </c>
      <c r="F14" s="119">
        <v>0.109</v>
      </c>
      <c r="G14" s="119">
        <v>0.108</v>
      </c>
      <c r="H14" s="119">
        <v>0.108</v>
      </c>
      <c r="I14" s="119">
        <v>0.16400000000000001</v>
      </c>
      <c r="J14" s="119">
        <v>0.189</v>
      </c>
      <c r="K14" s="119">
        <v>0.20200000000000001</v>
      </c>
      <c r="L14" s="119">
        <v>0.20899999999999999</v>
      </c>
      <c r="M14" s="119">
        <v>0.21299999999999999</v>
      </c>
      <c r="N14" s="119">
        <v>0.154</v>
      </c>
      <c r="O14" s="119">
        <v>0.109</v>
      </c>
      <c r="P14" s="119">
        <v>0.13500000000000001</v>
      </c>
      <c r="Q14" s="119">
        <v>9.2999999999999999E-2</v>
      </c>
      <c r="R14" s="119">
        <v>7.6999999999999999E-2</v>
      </c>
      <c r="S14" s="119">
        <v>6.8000000000000005E-2</v>
      </c>
      <c r="T14" s="119"/>
      <c r="U14" s="119"/>
      <c r="V14" s="120"/>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row>
    <row r="15" spans="1:59" ht="15.75" thickBot="1">
      <c r="B15" s="549"/>
      <c r="C15" s="118" t="s">
        <v>83</v>
      </c>
      <c r="D15" s="119">
        <v>0.115</v>
      </c>
      <c r="E15" s="119">
        <v>0.11600000000000001</v>
      </c>
      <c r="F15" s="119">
        <v>0.115</v>
      </c>
      <c r="G15" s="119">
        <v>0.113</v>
      </c>
      <c r="H15" s="119">
        <v>0.188</v>
      </c>
      <c r="I15" s="119">
        <v>0.218</v>
      </c>
      <c r="J15" s="119">
        <v>0.245</v>
      </c>
      <c r="K15" s="119">
        <v>0.26</v>
      </c>
      <c r="L15" s="119">
        <v>0.251</v>
      </c>
      <c r="M15" s="119">
        <v>0.23</v>
      </c>
      <c r="N15" s="119">
        <v>0.19500000000000001</v>
      </c>
      <c r="O15" s="119">
        <v>0.159</v>
      </c>
      <c r="P15" s="119">
        <v>0.114</v>
      </c>
      <c r="Q15" s="119">
        <v>0.108</v>
      </c>
      <c r="R15" s="119">
        <v>0.09</v>
      </c>
      <c r="S15" s="119"/>
      <c r="T15" s="119"/>
      <c r="U15" s="119"/>
      <c r="V15" s="120"/>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row>
    <row r="16" spans="1:59" ht="15.75" thickBot="1">
      <c r="B16" s="551"/>
      <c r="C16" s="137" t="s">
        <v>84</v>
      </c>
      <c r="D16" s="122">
        <v>0.11899999999999999</v>
      </c>
      <c r="E16" s="122">
        <v>0.12</v>
      </c>
      <c r="F16" s="122">
        <v>0.11799999999999999</v>
      </c>
      <c r="G16" s="122">
        <v>0.20100000000000001</v>
      </c>
      <c r="H16" s="122">
        <v>0.24399999999999999</v>
      </c>
      <c r="I16" s="122">
        <v>0.27500000000000002</v>
      </c>
      <c r="J16" s="122">
        <v>0.29799999999999999</v>
      </c>
      <c r="K16" s="122">
        <v>0.29799999999999999</v>
      </c>
      <c r="L16" s="122">
        <v>0.27900000000000003</v>
      </c>
      <c r="M16" s="122">
        <v>0.26300000000000001</v>
      </c>
      <c r="N16" s="122">
        <v>0.23699999999999999</v>
      </c>
      <c r="O16" s="122">
        <v>0.14599999999999999</v>
      </c>
      <c r="P16" s="122">
        <v>0.13900000000000001</v>
      </c>
      <c r="Q16" s="122">
        <v>0.124</v>
      </c>
      <c r="R16" s="122"/>
      <c r="S16" s="122"/>
      <c r="T16" s="122"/>
      <c r="U16" s="122"/>
      <c r="V16" s="123"/>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row>
    <row r="17" spans="1:59">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row>
    <row r="18" spans="1:59">
      <c r="A18" s="81"/>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row>
    <row r="19" spans="1:59">
      <c r="A19" s="82"/>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row>
    <row r="20" spans="1:59">
      <c r="A20" s="82"/>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row>
    <row r="22" spans="1:59" ht="15.75" customHeight="1">
      <c r="C22" s="548" t="s">
        <v>59</v>
      </c>
      <c r="D22" s="548"/>
      <c r="E22" s="548"/>
      <c r="F22" s="548"/>
      <c r="G22" s="548"/>
      <c r="H22" s="548"/>
      <c r="I22" s="548" t="s">
        <v>61</v>
      </c>
      <c r="J22" s="548"/>
      <c r="K22" s="548"/>
      <c r="L22" s="548"/>
      <c r="M22" s="548"/>
      <c r="N22" s="548"/>
    </row>
    <row r="40" spans="2:29">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row>
    <row r="41" spans="2:29">
      <c r="B41" s="128"/>
      <c r="C41" s="129"/>
      <c r="D41" s="130">
        <f>ROUND(D5,3)</f>
        <v>2.3E-2</v>
      </c>
      <c r="E41" s="130">
        <f t="shared" ref="E41:W41" si="0">ROUND(E5,3)</f>
        <v>2.4E-2</v>
      </c>
      <c r="F41" s="130">
        <f t="shared" si="0"/>
        <v>2.1000000000000001E-2</v>
      </c>
      <c r="G41" s="130">
        <f t="shared" si="0"/>
        <v>0.02</v>
      </c>
      <c r="H41" s="130">
        <f t="shared" si="0"/>
        <v>2.1999999999999999E-2</v>
      </c>
      <c r="I41" s="130">
        <f t="shared" si="0"/>
        <v>2.1999999999999999E-2</v>
      </c>
      <c r="J41" s="130">
        <f t="shared" si="0"/>
        <v>2.4E-2</v>
      </c>
      <c r="K41" s="130">
        <f t="shared" si="0"/>
        <v>2.5000000000000001E-2</v>
      </c>
      <c r="L41" s="130">
        <f t="shared" si="0"/>
        <v>2.4E-2</v>
      </c>
      <c r="M41" s="130">
        <f t="shared" si="0"/>
        <v>2.3E-2</v>
      </c>
      <c r="N41" s="130">
        <f t="shared" si="0"/>
        <v>2.1999999999999999E-2</v>
      </c>
      <c r="O41" s="130">
        <f t="shared" si="0"/>
        <v>2.1000000000000001E-2</v>
      </c>
      <c r="P41" s="130">
        <f t="shared" si="0"/>
        <v>3.7999999999999999E-2</v>
      </c>
      <c r="Q41" s="130">
        <f t="shared" si="0"/>
        <v>3.5999999999999997E-2</v>
      </c>
      <c r="R41" s="130">
        <f t="shared" si="0"/>
        <v>3.5999999999999997E-2</v>
      </c>
      <c r="S41" s="130">
        <f t="shared" si="0"/>
        <v>2.9000000000000001E-2</v>
      </c>
      <c r="T41" s="130">
        <f t="shared" si="0"/>
        <v>4.4999999999999998E-2</v>
      </c>
      <c r="U41" s="130">
        <f t="shared" si="0"/>
        <v>2.5999999999999999E-2</v>
      </c>
      <c r="V41" s="130">
        <f t="shared" si="0"/>
        <v>2.4E-2</v>
      </c>
      <c r="W41" s="130">
        <f t="shared" si="0"/>
        <v>0</v>
      </c>
      <c r="X41" s="128"/>
      <c r="Y41" s="128"/>
      <c r="Z41" s="128"/>
      <c r="AA41" s="128"/>
      <c r="AB41" s="128"/>
      <c r="AC41" s="128"/>
    </row>
    <row r="42" spans="2:29">
      <c r="B42" s="128"/>
      <c r="C42" s="129"/>
      <c r="D42" s="130">
        <f t="shared" ref="D42:W42" si="1">ROUND(D6,3)</f>
        <v>4.9000000000000002E-2</v>
      </c>
      <c r="E42" s="130">
        <f t="shared" si="1"/>
        <v>5.2999999999999999E-2</v>
      </c>
      <c r="F42" s="130">
        <f t="shared" si="1"/>
        <v>5.0999999999999997E-2</v>
      </c>
      <c r="G42" s="130">
        <f t="shared" si="1"/>
        <v>4.4999999999999998E-2</v>
      </c>
      <c r="H42" s="130">
        <f t="shared" si="1"/>
        <v>4.9000000000000002E-2</v>
      </c>
      <c r="I42" s="130">
        <f t="shared" si="1"/>
        <v>0.05</v>
      </c>
      <c r="J42" s="130">
        <f t="shared" si="1"/>
        <v>5.7000000000000002E-2</v>
      </c>
      <c r="K42" s="130">
        <f t="shared" si="1"/>
        <v>5.1999999999999998E-2</v>
      </c>
      <c r="L42" s="130">
        <f t="shared" si="1"/>
        <v>5.0999999999999997E-2</v>
      </c>
      <c r="M42" s="130">
        <f t="shared" si="1"/>
        <v>4.8000000000000001E-2</v>
      </c>
      <c r="N42" s="130">
        <f t="shared" si="1"/>
        <v>4.5999999999999999E-2</v>
      </c>
      <c r="O42" s="130">
        <f t="shared" si="1"/>
        <v>4.8000000000000001E-2</v>
      </c>
      <c r="P42" s="130">
        <f t="shared" si="1"/>
        <v>4.2999999999999997E-2</v>
      </c>
      <c r="Q42" s="130">
        <f t="shared" si="1"/>
        <v>4.3999999999999997E-2</v>
      </c>
      <c r="R42" s="130">
        <f t="shared" si="1"/>
        <v>0.05</v>
      </c>
      <c r="S42" s="130">
        <f t="shared" si="1"/>
        <v>3.6999999999999998E-2</v>
      </c>
      <c r="T42" s="130">
        <f t="shared" si="1"/>
        <v>3.1E-2</v>
      </c>
      <c r="U42" s="130">
        <f t="shared" si="1"/>
        <v>3.1E-2</v>
      </c>
      <c r="V42" s="130">
        <f t="shared" si="1"/>
        <v>0</v>
      </c>
      <c r="W42" s="130">
        <f t="shared" si="1"/>
        <v>0</v>
      </c>
      <c r="X42" s="128"/>
      <c r="Y42" s="128"/>
      <c r="Z42" s="128"/>
      <c r="AA42" s="128"/>
      <c r="AB42" s="128"/>
      <c r="AC42" s="128"/>
    </row>
    <row r="43" spans="2:29">
      <c r="B43" s="128"/>
      <c r="C43" s="129"/>
      <c r="D43" s="130">
        <f t="shared" ref="D43:W43" si="2">ROUND(D7,3)</f>
        <v>6.4000000000000001E-2</v>
      </c>
      <c r="E43" s="130">
        <f t="shared" si="2"/>
        <v>6.5000000000000002E-2</v>
      </c>
      <c r="F43" s="130">
        <f t="shared" si="2"/>
        <v>6.6000000000000003E-2</v>
      </c>
      <c r="G43" s="130">
        <f t="shared" si="2"/>
        <v>5.8999999999999997E-2</v>
      </c>
      <c r="H43" s="130">
        <f t="shared" si="2"/>
        <v>6.5000000000000002E-2</v>
      </c>
      <c r="I43" s="130">
        <f t="shared" si="2"/>
        <v>6.7000000000000004E-2</v>
      </c>
      <c r="J43" s="130">
        <f t="shared" si="2"/>
        <v>7.0000000000000007E-2</v>
      </c>
      <c r="K43" s="130">
        <f t="shared" si="2"/>
        <v>7.1999999999999995E-2</v>
      </c>
      <c r="L43" s="130">
        <f t="shared" si="2"/>
        <v>7.1999999999999995E-2</v>
      </c>
      <c r="M43" s="130">
        <f t="shared" si="2"/>
        <v>7.0999999999999994E-2</v>
      </c>
      <c r="N43" s="130">
        <f t="shared" si="2"/>
        <v>6.8000000000000005E-2</v>
      </c>
      <c r="O43" s="130">
        <f t="shared" si="2"/>
        <v>5.5E-2</v>
      </c>
      <c r="P43" s="130">
        <f t="shared" si="2"/>
        <v>5.1999999999999998E-2</v>
      </c>
      <c r="Q43" s="130">
        <f t="shared" si="2"/>
        <v>6.7000000000000004E-2</v>
      </c>
      <c r="R43" s="130">
        <f t="shared" si="2"/>
        <v>5.5E-2</v>
      </c>
      <c r="S43" s="130">
        <f t="shared" si="2"/>
        <v>5.2999999999999999E-2</v>
      </c>
      <c r="T43" s="130">
        <f t="shared" si="2"/>
        <v>3.9E-2</v>
      </c>
      <c r="U43" s="130">
        <f t="shared" si="2"/>
        <v>0</v>
      </c>
      <c r="V43" s="130">
        <f t="shared" si="2"/>
        <v>0</v>
      </c>
      <c r="W43" s="130">
        <f t="shared" si="2"/>
        <v>0</v>
      </c>
      <c r="X43" s="128"/>
      <c r="Y43" s="128"/>
      <c r="Z43" s="128"/>
      <c r="AA43" s="128"/>
      <c r="AB43" s="128"/>
      <c r="AC43" s="128"/>
    </row>
    <row r="44" spans="2:29">
      <c r="B44" s="128"/>
      <c r="C44" s="129"/>
      <c r="D44" s="130">
        <f t="shared" ref="D44:W44" si="3">ROUND(D8,3)</f>
        <v>7.2999999999999995E-2</v>
      </c>
      <c r="E44" s="130">
        <f t="shared" si="3"/>
        <v>7.3999999999999996E-2</v>
      </c>
      <c r="F44" s="130">
        <f t="shared" si="3"/>
        <v>7.2999999999999995E-2</v>
      </c>
      <c r="G44" s="130">
        <f t="shared" si="3"/>
        <v>6.6000000000000003E-2</v>
      </c>
      <c r="H44" s="130">
        <f t="shared" si="3"/>
        <v>7.3999999999999996E-2</v>
      </c>
      <c r="I44" s="130">
        <f t="shared" si="3"/>
        <v>8.2000000000000003E-2</v>
      </c>
      <c r="J44" s="130">
        <f t="shared" si="3"/>
        <v>8.8999999999999996E-2</v>
      </c>
      <c r="K44" s="130">
        <f t="shared" si="3"/>
        <v>9.4E-2</v>
      </c>
      <c r="L44" s="130">
        <f t="shared" si="3"/>
        <v>9.6000000000000002E-2</v>
      </c>
      <c r="M44" s="130">
        <f t="shared" si="3"/>
        <v>0.10199999999999999</v>
      </c>
      <c r="N44" s="130">
        <f t="shared" si="3"/>
        <v>8.4000000000000005E-2</v>
      </c>
      <c r="O44" s="130">
        <f t="shared" si="3"/>
        <v>7.4999999999999997E-2</v>
      </c>
      <c r="P44" s="130">
        <f t="shared" si="3"/>
        <v>7.3999999999999996E-2</v>
      </c>
      <c r="Q44" s="130">
        <f t="shared" si="3"/>
        <v>6.8000000000000005E-2</v>
      </c>
      <c r="R44" s="130">
        <f t="shared" si="3"/>
        <v>6.4000000000000001E-2</v>
      </c>
      <c r="S44" s="130">
        <f t="shared" si="3"/>
        <v>0.06</v>
      </c>
      <c r="T44" s="130">
        <f t="shared" si="3"/>
        <v>0</v>
      </c>
      <c r="U44" s="130">
        <f t="shared" si="3"/>
        <v>0</v>
      </c>
      <c r="V44" s="130">
        <f t="shared" si="3"/>
        <v>0</v>
      </c>
      <c r="W44" s="130">
        <f t="shared" si="3"/>
        <v>0</v>
      </c>
      <c r="X44" s="128"/>
      <c r="Y44" s="128"/>
      <c r="Z44" s="128"/>
      <c r="AA44" s="128"/>
      <c r="AB44" s="128"/>
      <c r="AC44" s="128"/>
    </row>
    <row r="45" spans="2:29">
      <c r="B45" s="128"/>
      <c r="C45" s="129"/>
      <c r="D45" s="130">
        <f t="shared" ref="D45:W45" si="4">ROUND(D9,3)</f>
        <v>7.9000000000000001E-2</v>
      </c>
      <c r="E45" s="130">
        <f t="shared" si="4"/>
        <v>8.1000000000000003E-2</v>
      </c>
      <c r="F45" s="130">
        <f t="shared" si="4"/>
        <v>0.08</v>
      </c>
      <c r="G45" s="130">
        <f t="shared" si="4"/>
        <v>7.1999999999999995E-2</v>
      </c>
      <c r="H45" s="130">
        <f t="shared" si="4"/>
        <v>0.09</v>
      </c>
      <c r="I45" s="130">
        <f t="shared" si="4"/>
        <v>9.9000000000000005E-2</v>
      </c>
      <c r="J45" s="130">
        <f t="shared" si="4"/>
        <v>0.109</v>
      </c>
      <c r="K45" s="130">
        <f t="shared" si="4"/>
        <v>0.11700000000000001</v>
      </c>
      <c r="L45" s="130">
        <f t="shared" si="4"/>
        <v>0.12</v>
      </c>
      <c r="M45" s="130">
        <f t="shared" si="4"/>
        <v>0.111</v>
      </c>
      <c r="N45" s="130">
        <f t="shared" si="4"/>
        <v>9.9000000000000005E-2</v>
      </c>
      <c r="O45" s="130">
        <f t="shared" si="4"/>
        <v>7.9000000000000001E-2</v>
      </c>
      <c r="P45" s="130">
        <f t="shared" si="4"/>
        <v>7.5999999999999998E-2</v>
      </c>
      <c r="Q45" s="130">
        <f t="shared" si="4"/>
        <v>7.6999999999999999E-2</v>
      </c>
      <c r="R45" s="130">
        <f t="shared" si="4"/>
        <v>7.0000000000000007E-2</v>
      </c>
      <c r="S45" s="130">
        <f t="shared" si="4"/>
        <v>0</v>
      </c>
      <c r="T45" s="130">
        <f t="shared" si="4"/>
        <v>0</v>
      </c>
      <c r="U45" s="130">
        <f t="shared" si="4"/>
        <v>0</v>
      </c>
      <c r="V45" s="130">
        <f t="shared" si="4"/>
        <v>0</v>
      </c>
      <c r="W45" s="130">
        <f t="shared" si="4"/>
        <v>0</v>
      </c>
      <c r="X45" s="128"/>
      <c r="Y45" s="128"/>
      <c r="Z45" s="128"/>
      <c r="AA45" s="128"/>
      <c r="AB45" s="128"/>
      <c r="AC45" s="128"/>
    </row>
    <row r="46" spans="2:29">
      <c r="B46" s="128"/>
      <c r="C46" s="129"/>
      <c r="D46" s="130">
        <f t="shared" ref="D46:W46" si="5">ROUND(D10,3)</f>
        <v>8.4000000000000005E-2</v>
      </c>
      <c r="E46" s="130">
        <f t="shared" si="5"/>
        <v>8.5999999999999993E-2</v>
      </c>
      <c r="F46" s="130">
        <f t="shared" si="5"/>
        <v>8.5999999999999993E-2</v>
      </c>
      <c r="G46" s="130">
        <f t="shared" si="5"/>
        <v>9.0999999999999998E-2</v>
      </c>
      <c r="H46" s="130">
        <f t="shared" si="5"/>
        <v>0.107</v>
      </c>
      <c r="I46" s="130">
        <f t="shared" si="5"/>
        <v>0.12</v>
      </c>
      <c r="J46" s="130">
        <f t="shared" si="5"/>
        <v>0.13100000000000001</v>
      </c>
      <c r="K46" s="130">
        <f t="shared" si="5"/>
        <v>0.14199999999999999</v>
      </c>
      <c r="L46" s="130">
        <f t="shared" si="5"/>
        <v>0.13400000000000001</v>
      </c>
      <c r="M46" s="130">
        <f t="shared" si="5"/>
        <v>0.127</v>
      </c>
      <c r="N46" s="130">
        <f t="shared" si="5"/>
        <v>0.11600000000000001</v>
      </c>
      <c r="O46" s="130">
        <f t="shared" si="5"/>
        <v>9.1999999999999998E-2</v>
      </c>
      <c r="P46" s="130">
        <f t="shared" si="5"/>
        <v>8.6999999999999994E-2</v>
      </c>
      <c r="Q46" s="130">
        <f t="shared" si="5"/>
        <v>8.6999999999999994E-2</v>
      </c>
      <c r="R46" s="130">
        <f t="shared" si="5"/>
        <v>0</v>
      </c>
      <c r="S46" s="130">
        <f t="shared" si="5"/>
        <v>0</v>
      </c>
      <c r="T46" s="130">
        <f t="shared" si="5"/>
        <v>0</v>
      </c>
      <c r="U46" s="130">
        <f t="shared" si="5"/>
        <v>0</v>
      </c>
      <c r="V46" s="130">
        <f t="shared" si="5"/>
        <v>0</v>
      </c>
      <c r="W46" s="130">
        <f t="shared" si="5"/>
        <v>0</v>
      </c>
      <c r="X46" s="128"/>
      <c r="Y46" s="128"/>
      <c r="Z46" s="128"/>
      <c r="AA46" s="128"/>
      <c r="AB46" s="128"/>
      <c r="AC46" s="128"/>
    </row>
    <row r="47" spans="2:29">
      <c r="B47" s="128"/>
      <c r="C47" s="129"/>
      <c r="D47" s="130">
        <f t="shared" ref="D47:W47" si="6">ROUND(D11,3)</f>
        <v>3.4000000000000002E-2</v>
      </c>
      <c r="E47" s="130">
        <f t="shared" si="6"/>
        <v>3.4000000000000002E-2</v>
      </c>
      <c r="F47" s="130">
        <f t="shared" si="6"/>
        <v>3.5000000000000003E-2</v>
      </c>
      <c r="G47" s="130">
        <f t="shared" si="6"/>
        <v>3.5000000000000003E-2</v>
      </c>
      <c r="H47" s="130">
        <f t="shared" si="6"/>
        <v>4.4999999999999998E-2</v>
      </c>
      <c r="I47" s="130">
        <f t="shared" si="6"/>
        <v>4.5999999999999999E-2</v>
      </c>
      <c r="J47" s="130">
        <f t="shared" si="6"/>
        <v>4.5999999999999999E-2</v>
      </c>
      <c r="K47" s="130">
        <f t="shared" si="6"/>
        <v>4.3999999999999997E-2</v>
      </c>
      <c r="L47" s="130">
        <f t="shared" si="6"/>
        <v>3.5000000000000003E-2</v>
      </c>
      <c r="M47" s="130">
        <f t="shared" si="6"/>
        <v>3.4000000000000002E-2</v>
      </c>
      <c r="N47" s="130">
        <f t="shared" si="6"/>
        <v>3.3000000000000002E-2</v>
      </c>
      <c r="O47" s="130">
        <f t="shared" si="6"/>
        <v>3.3000000000000002E-2</v>
      </c>
      <c r="P47" s="130">
        <f t="shared" si="6"/>
        <v>4.8000000000000001E-2</v>
      </c>
      <c r="Q47" s="130">
        <f t="shared" si="6"/>
        <v>4.7E-2</v>
      </c>
      <c r="R47" s="130">
        <f t="shared" si="6"/>
        <v>4.4999999999999998E-2</v>
      </c>
      <c r="S47" s="130">
        <f t="shared" si="6"/>
        <v>2.8000000000000001E-2</v>
      </c>
      <c r="T47" s="130">
        <f t="shared" si="6"/>
        <v>4.5999999999999999E-2</v>
      </c>
      <c r="U47" s="130">
        <f t="shared" si="6"/>
        <v>2.5999999999999999E-2</v>
      </c>
      <c r="V47" s="130">
        <f t="shared" si="6"/>
        <v>2.5999999999999999E-2</v>
      </c>
      <c r="W47" s="130">
        <f t="shared" si="6"/>
        <v>0</v>
      </c>
      <c r="X47" s="128"/>
      <c r="Y47" s="128"/>
      <c r="Z47" s="128"/>
      <c r="AA47" s="128"/>
      <c r="AB47" s="128"/>
      <c r="AC47" s="128"/>
    </row>
    <row r="48" spans="2:29">
      <c r="B48" s="128"/>
      <c r="C48" s="129"/>
      <c r="D48" s="130">
        <f t="shared" ref="D48:W48" si="7">ROUND(D12,3)</f>
        <v>0.09</v>
      </c>
      <c r="E48" s="130">
        <f t="shared" si="7"/>
        <v>9.2999999999999999E-2</v>
      </c>
      <c r="F48" s="130">
        <f t="shared" si="7"/>
        <v>0.09</v>
      </c>
      <c r="G48" s="130">
        <f t="shared" si="7"/>
        <v>8.7999999999999995E-2</v>
      </c>
      <c r="H48" s="130">
        <f t="shared" si="7"/>
        <v>8.6999999999999994E-2</v>
      </c>
      <c r="I48" s="130">
        <f t="shared" si="7"/>
        <v>8.8999999999999996E-2</v>
      </c>
      <c r="J48" s="130">
        <f t="shared" si="7"/>
        <v>8.4000000000000005E-2</v>
      </c>
      <c r="K48" s="130">
        <f t="shared" si="7"/>
        <v>8.1000000000000003E-2</v>
      </c>
      <c r="L48" s="130">
        <f t="shared" si="7"/>
        <v>7.6999999999999999E-2</v>
      </c>
      <c r="M48" s="130">
        <f t="shared" si="7"/>
        <v>7.4999999999999997E-2</v>
      </c>
      <c r="N48" s="130">
        <f t="shared" si="7"/>
        <v>7.4999999999999997E-2</v>
      </c>
      <c r="O48" s="130">
        <f t="shared" si="7"/>
        <v>6.9000000000000006E-2</v>
      </c>
      <c r="P48" s="130">
        <f t="shared" si="7"/>
        <v>6.2E-2</v>
      </c>
      <c r="Q48" s="130">
        <f t="shared" si="7"/>
        <v>5.8999999999999997E-2</v>
      </c>
      <c r="R48" s="130">
        <f t="shared" si="7"/>
        <v>5.7000000000000002E-2</v>
      </c>
      <c r="S48" s="130">
        <f t="shared" si="7"/>
        <v>4.1000000000000002E-2</v>
      </c>
      <c r="T48" s="130">
        <f t="shared" si="7"/>
        <v>4.5999999999999999E-2</v>
      </c>
      <c r="U48" s="130">
        <f t="shared" si="7"/>
        <v>4.3999999999999997E-2</v>
      </c>
      <c r="V48" s="130">
        <f t="shared" si="7"/>
        <v>0</v>
      </c>
      <c r="W48" s="130">
        <f t="shared" si="7"/>
        <v>0</v>
      </c>
      <c r="X48" s="128"/>
      <c r="Y48" s="128"/>
      <c r="Z48" s="128"/>
      <c r="AA48" s="128"/>
      <c r="AB48" s="128"/>
      <c r="AC48" s="128"/>
    </row>
    <row r="49" spans="2:29">
      <c r="B49" s="128"/>
      <c r="C49" s="129"/>
      <c r="D49" s="130">
        <f t="shared" ref="D49:W49" si="8">ROUND(D13,3)</f>
        <v>0.106</v>
      </c>
      <c r="E49" s="130">
        <f t="shared" si="8"/>
        <v>0.107</v>
      </c>
      <c r="F49" s="130">
        <f t="shared" si="8"/>
        <v>0.10199999999999999</v>
      </c>
      <c r="G49" s="130">
        <f t="shared" si="8"/>
        <v>0.1</v>
      </c>
      <c r="H49" s="130">
        <f t="shared" si="8"/>
        <v>0.10100000000000001</v>
      </c>
      <c r="I49" s="130">
        <f t="shared" si="8"/>
        <v>0.10299999999999999</v>
      </c>
      <c r="J49" s="130">
        <f t="shared" si="8"/>
        <v>0.11700000000000001</v>
      </c>
      <c r="K49" s="130">
        <f t="shared" si="8"/>
        <v>0.124</v>
      </c>
      <c r="L49" s="130">
        <f t="shared" si="8"/>
        <v>0.124</v>
      </c>
      <c r="M49" s="130">
        <f t="shared" si="8"/>
        <v>0.125</v>
      </c>
      <c r="N49" s="130">
        <f t="shared" si="8"/>
        <v>0.14499999999999999</v>
      </c>
      <c r="O49" s="130">
        <f t="shared" si="8"/>
        <v>8.6999999999999994E-2</v>
      </c>
      <c r="P49" s="130">
        <f t="shared" si="8"/>
        <v>8.1000000000000003E-2</v>
      </c>
      <c r="Q49" s="130">
        <f t="shared" si="8"/>
        <v>0.10100000000000001</v>
      </c>
      <c r="R49" s="130">
        <f t="shared" si="8"/>
        <v>6.9000000000000006E-2</v>
      </c>
      <c r="S49" s="130">
        <f t="shared" si="8"/>
        <v>6.0999999999999999E-2</v>
      </c>
      <c r="T49" s="130">
        <f t="shared" si="8"/>
        <v>5.7000000000000002E-2</v>
      </c>
      <c r="U49" s="130">
        <f t="shared" si="8"/>
        <v>0</v>
      </c>
      <c r="V49" s="130">
        <f t="shared" si="8"/>
        <v>0</v>
      </c>
      <c r="W49" s="130">
        <f t="shared" si="8"/>
        <v>0</v>
      </c>
      <c r="X49" s="128"/>
      <c r="Y49" s="128"/>
      <c r="Z49" s="128"/>
      <c r="AA49" s="128"/>
      <c r="AB49" s="128"/>
      <c r="AC49" s="128"/>
    </row>
    <row r="50" spans="2:29">
      <c r="B50" s="128"/>
      <c r="C50" s="129"/>
      <c r="D50" s="130">
        <f t="shared" ref="D50:W50" si="9">ROUND(D14,3)</f>
        <v>0.112</v>
      </c>
      <c r="E50" s="130">
        <f t="shared" si="9"/>
        <v>0.111</v>
      </c>
      <c r="F50" s="130">
        <f t="shared" si="9"/>
        <v>0.109</v>
      </c>
      <c r="G50" s="130">
        <f t="shared" si="9"/>
        <v>0.108</v>
      </c>
      <c r="H50" s="130">
        <f t="shared" si="9"/>
        <v>0.108</v>
      </c>
      <c r="I50" s="130">
        <f t="shared" si="9"/>
        <v>0.16400000000000001</v>
      </c>
      <c r="J50" s="130">
        <f t="shared" si="9"/>
        <v>0.189</v>
      </c>
      <c r="K50" s="130">
        <f t="shared" si="9"/>
        <v>0.20200000000000001</v>
      </c>
      <c r="L50" s="130">
        <f t="shared" si="9"/>
        <v>0.20899999999999999</v>
      </c>
      <c r="M50" s="130">
        <f t="shared" si="9"/>
        <v>0.21299999999999999</v>
      </c>
      <c r="N50" s="130">
        <f t="shared" si="9"/>
        <v>0.154</v>
      </c>
      <c r="O50" s="130">
        <f t="shared" si="9"/>
        <v>0.109</v>
      </c>
      <c r="P50" s="130">
        <f t="shared" si="9"/>
        <v>0.13500000000000001</v>
      </c>
      <c r="Q50" s="130">
        <f t="shared" si="9"/>
        <v>9.2999999999999999E-2</v>
      </c>
      <c r="R50" s="130">
        <f t="shared" si="9"/>
        <v>7.6999999999999999E-2</v>
      </c>
      <c r="S50" s="130">
        <f t="shared" si="9"/>
        <v>6.8000000000000005E-2</v>
      </c>
      <c r="T50" s="130">
        <f t="shared" si="9"/>
        <v>0</v>
      </c>
      <c r="U50" s="130">
        <f t="shared" si="9"/>
        <v>0</v>
      </c>
      <c r="V50" s="130">
        <f t="shared" si="9"/>
        <v>0</v>
      </c>
      <c r="W50" s="130">
        <f t="shared" si="9"/>
        <v>0</v>
      </c>
      <c r="X50" s="128"/>
      <c r="Y50" s="128"/>
      <c r="Z50" s="128"/>
      <c r="AA50" s="128"/>
      <c r="AB50" s="128"/>
      <c r="AC50" s="128"/>
    </row>
    <row r="51" spans="2:29">
      <c r="B51" s="128"/>
      <c r="C51" s="129"/>
      <c r="D51" s="130">
        <f t="shared" ref="D51:W51" si="10">ROUND(D15,3)</f>
        <v>0.115</v>
      </c>
      <c r="E51" s="130">
        <f t="shared" si="10"/>
        <v>0.11600000000000001</v>
      </c>
      <c r="F51" s="130">
        <f t="shared" si="10"/>
        <v>0.115</v>
      </c>
      <c r="G51" s="130">
        <f t="shared" si="10"/>
        <v>0.113</v>
      </c>
      <c r="H51" s="130">
        <f t="shared" si="10"/>
        <v>0.188</v>
      </c>
      <c r="I51" s="130">
        <f t="shared" si="10"/>
        <v>0.218</v>
      </c>
      <c r="J51" s="130">
        <f t="shared" si="10"/>
        <v>0.245</v>
      </c>
      <c r="K51" s="130">
        <f t="shared" si="10"/>
        <v>0.26</v>
      </c>
      <c r="L51" s="130">
        <f t="shared" si="10"/>
        <v>0.251</v>
      </c>
      <c r="M51" s="130">
        <f t="shared" si="10"/>
        <v>0.23</v>
      </c>
      <c r="N51" s="130">
        <f t="shared" si="10"/>
        <v>0.19500000000000001</v>
      </c>
      <c r="O51" s="130">
        <f t="shared" si="10"/>
        <v>0.159</v>
      </c>
      <c r="P51" s="130">
        <f t="shared" si="10"/>
        <v>0.114</v>
      </c>
      <c r="Q51" s="130">
        <f t="shared" si="10"/>
        <v>0.108</v>
      </c>
      <c r="R51" s="130">
        <f t="shared" si="10"/>
        <v>0.09</v>
      </c>
      <c r="S51" s="130">
        <f t="shared" si="10"/>
        <v>0</v>
      </c>
      <c r="T51" s="130">
        <f t="shared" si="10"/>
        <v>0</v>
      </c>
      <c r="U51" s="130">
        <f t="shared" si="10"/>
        <v>0</v>
      </c>
      <c r="V51" s="130">
        <f t="shared" si="10"/>
        <v>0</v>
      </c>
      <c r="W51" s="130">
        <f t="shared" si="10"/>
        <v>0</v>
      </c>
      <c r="X51" s="128"/>
      <c r="Y51" s="128"/>
      <c r="Z51" s="128"/>
      <c r="AA51" s="128"/>
      <c r="AB51" s="128"/>
      <c r="AC51" s="128"/>
    </row>
    <row r="52" spans="2:29">
      <c r="B52" s="128"/>
      <c r="C52" s="129"/>
      <c r="D52" s="130">
        <f t="shared" ref="D52:W52" si="11">ROUND(D16,3)</f>
        <v>0.11899999999999999</v>
      </c>
      <c r="E52" s="130">
        <f t="shared" si="11"/>
        <v>0.12</v>
      </c>
      <c r="F52" s="130">
        <f t="shared" si="11"/>
        <v>0.11799999999999999</v>
      </c>
      <c r="G52" s="130">
        <f t="shared" si="11"/>
        <v>0.20100000000000001</v>
      </c>
      <c r="H52" s="130">
        <f t="shared" si="11"/>
        <v>0.24399999999999999</v>
      </c>
      <c r="I52" s="130">
        <f t="shared" si="11"/>
        <v>0.27500000000000002</v>
      </c>
      <c r="J52" s="130">
        <f t="shared" si="11"/>
        <v>0.29799999999999999</v>
      </c>
      <c r="K52" s="130">
        <f t="shared" si="11"/>
        <v>0.29799999999999999</v>
      </c>
      <c r="L52" s="130">
        <f t="shared" si="11"/>
        <v>0.27900000000000003</v>
      </c>
      <c r="M52" s="130">
        <f t="shared" si="11"/>
        <v>0.26300000000000001</v>
      </c>
      <c r="N52" s="130">
        <f t="shared" si="11"/>
        <v>0.23699999999999999</v>
      </c>
      <c r="O52" s="130">
        <f t="shared" si="11"/>
        <v>0.14599999999999999</v>
      </c>
      <c r="P52" s="130">
        <f t="shared" si="11"/>
        <v>0.13900000000000001</v>
      </c>
      <c r="Q52" s="130">
        <f t="shared" si="11"/>
        <v>0.124</v>
      </c>
      <c r="R52" s="130">
        <f t="shared" si="11"/>
        <v>0</v>
      </c>
      <c r="S52" s="130">
        <f t="shared" si="11"/>
        <v>0</v>
      </c>
      <c r="T52" s="130">
        <f t="shared" si="11"/>
        <v>0</v>
      </c>
      <c r="U52" s="130">
        <f t="shared" si="11"/>
        <v>0</v>
      </c>
      <c r="V52" s="130">
        <f t="shared" si="11"/>
        <v>0</v>
      </c>
      <c r="W52" s="130">
        <f t="shared" si="11"/>
        <v>0</v>
      </c>
      <c r="X52" s="128"/>
      <c r="Y52" s="128"/>
      <c r="Z52" s="128"/>
      <c r="AA52" s="128"/>
      <c r="AB52" s="128"/>
      <c r="AC52" s="128"/>
    </row>
    <row r="53" spans="2:29">
      <c r="B53" s="128"/>
      <c r="C53" s="129"/>
      <c r="D53" s="130">
        <f t="shared" ref="D53:W53" si="12">ROUND(D17,3)</f>
        <v>0</v>
      </c>
      <c r="E53" s="130">
        <f t="shared" si="12"/>
        <v>0</v>
      </c>
      <c r="F53" s="130">
        <f t="shared" si="12"/>
        <v>0</v>
      </c>
      <c r="G53" s="130">
        <f t="shared" si="12"/>
        <v>0</v>
      </c>
      <c r="H53" s="130">
        <f t="shared" si="12"/>
        <v>0</v>
      </c>
      <c r="I53" s="130">
        <f t="shared" si="12"/>
        <v>0</v>
      </c>
      <c r="J53" s="130">
        <f t="shared" si="12"/>
        <v>0</v>
      </c>
      <c r="K53" s="130">
        <f t="shared" si="12"/>
        <v>0</v>
      </c>
      <c r="L53" s="130">
        <f t="shared" si="12"/>
        <v>0</v>
      </c>
      <c r="M53" s="130">
        <f t="shared" si="12"/>
        <v>0</v>
      </c>
      <c r="N53" s="130">
        <f t="shared" si="12"/>
        <v>0</v>
      </c>
      <c r="O53" s="130">
        <f t="shared" si="12"/>
        <v>0</v>
      </c>
      <c r="P53" s="130">
        <f t="shared" si="12"/>
        <v>0</v>
      </c>
      <c r="Q53" s="130">
        <f t="shared" si="12"/>
        <v>0</v>
      </c>
      <c r="R53" s="130">
        <f t="shared" si="12"/>
        <v>0</v>
      </c>
      <c r="S53" s="130">
        <f t="shared" si="12"/>
        <v>0</v>
      </c>
      <c r="T53" s="130">
        <f t="shared" si="12"/>
        <v>0</v>
      </c>
      <c r="U53" s="130">
        <f t="shared" si="12"/>
        <v>0</v>
      </c>
      <c r="V53" s="130">
        <f t="shared" si="12"/>
        <v>0</v>
      </c>
      <c r="W53" s="130">
        <f t="shared" si="12"/>
        <v>0</v>
      </c>
      <c r="X53" s="128"/>
      <c r="Y53" s="128"/>
      <c r="Z53" s="128"/>
      <c r="AA53" s="128"/>
      <c r="AB53" s="128"/>
      <c r="AC53" s="128"/>
    </row>
    <row r="54" spans="2:29">
      <c r="B54" s="128"/>
      <c r="C54" s="129"/>
      <c r="D54" s="130">
        <f t="shared" ref="D54:W54" si="13">ROUND(D18,3)</f>
        <v>0</v>
      </c>
      <c r="E54" s="130">
        <f t="shared" si="13"/>
        <v>0</v>
      </c>
      <c r="F54" s="130">
        <f t="shared" si="13"/>
        <v>0</v>
      </c>
      <c r="G54" s="130">
        <f t="shared" si="13"/>
        <v>0</v>
      </c>
      <c r="H54" s="130">
        <f t="shared" si="13"/>
        <v>0</v>
      </c>
      <c r="I54" s="130">
        <f t="shared" si="13"/>
        <v>0</v>
      </c>
      <c r="J54" s="130">
        <f t="shared" si="13"/>
        <v>0</v>
      </c>
      <c r="K54" s="130">
        <f t="shared" si="13"/>
        <v>0</v>
      </c>
      <c r="L54" s="130">
        <f t="shared" si="13"/>
        <v>0</v>
      </c>
      <c r="M54" s="130">
        <f t="shared" si="13"/>
        <v>0</v>
      </c>
      <c r="N54" s="130">
        <f t="shared" si="13"/>
        <v>0</v>
      </c>
      <c r="O54" s="130">
        <f t="shared" si="13"/>
        <v>0</v>
      </c>
      <c r="P54" s="130">
        <f t="shared" si="13"/>
        <v>0</v>
      </c>
      <c r="Q54" s="130">
        <f t="shared" si="13"/>
        <v>0</v>
      </c>
      <c r="R54" s="130">
        <f t="shared" si="13"/>
        <v>0</v>
      </c>
      <c r="S54" s="130">
        <f t="shared" si="13"/>
        <v>0</v>
      </c>
      <c r="T54" s="130">
        <f t="shared" si="13"/>
        <v>0</v>
      </c>
      <c r="U54" s="130">
        <f t="shared" si="13"/>
        <v>0</v>
      </c>
      <c r="V54" s="130">
        <f t="shared" si="13"/>
        <v>0</v>
      </c>
      <c r="W54" s="130">
        <f t="shared" si="13"/>
        <v>0</v>
      </c>
      <c r="X54" s="128"/>
      <c r="Y54" s="128"/>
      <c r="Z54" s="128"/>
      <c r="AA54" s="128"/>
      <c r="AB54" s="128"/>
      <c r="AC54" s="128"/>
    </row>
    <row r="55" spans="2:29">
      <c r="B55" s="128"/>
      <c r="C55" s="129"/>
      <c r="D55" s="130">
        <f t="shared" ref="D55:W55" si="14">ROUND(D19,3)</f>
        <v>0</v>
      </c>
      <c r="E55" s="130">
        <f t="shared" si="14"/>
        <v>0</v>
      </c>
      <c r="F55" s="130">
        <f t="shared" si="14"/>
        <v>0</v>
      </c>
      <c r="G55" s="130">
        <f t="shared" si="14"/>
        <v>0</v>
      </c>
      <c r="H55" s="130">
        <f t="shared" si="14"/>
        <v>0</v>
      </c>
      <c r="I55" s="130">
        <f t="shared" si="14"/>
        <v>0</v>
      </c>
      <c r="J55" s="130">
        <f t="shared" si="14"/>
        <v>0</v>
      </c>
      <c r="K55" s="130">
        <f t="shared" si="14"/>
        <v>0</v>
      </c>
      <c r="L55" s="130">
        <f t="shared" si="14"/>
        <v>0</v>
      </c>
      <c r="M55" s="130">
        <f t="shared" si="14"/>
        <v>0</v>
      </c>
      <c r="N55" s="130">
        <f t="shared" si="14"/>
        <v>0</v>
      </c>
      <c r="O55" s="130">
        <f t="shared" si="14"/>
        <v>0</v>
      </c>
      <c r="P55" s="130">
        <f t="shared" si="14"/>
        <v>0</v>
      </c>
      <c r="Q55" s="130">
        <f t="shared" si="14"/>
        <v>0</v>
      </c>
      <c r="R55" s="130">
        <f t="shared" si="14"/>
        <v>0</v>
      </c>
      <c r="S55" s="130">
        <f t="shared" si="14"/>
        <v>0</v>
      </c>
      <c r="T55" s="130">
        <f t="shared" si="14"/>
        <v>0</v>
      </c>
      <c r="U55" s="130">
        <f t="shared" si="14"/>
        <v>0</v>
      </c>
      <c r="V55" s="130">
        <f t="shared" si="14"/>
        <v>0</v>
      </c>
      <c r="W55" s="130">
        <f t="shared" si="14"/>
        <v>0</v>
      </c>
      <c r="X55" s="128"/>
      <c r="Y55" s="128"/>
      <c r="Z55" s="128"/>
      <c r="AA55" s="128"/>
      <c r="AB55" s="128"/>
      <c r="AC55" s="128"/>
    </row>
    <row r="56" spans="2:29">
      <c r="B56" s="128"/>
      <c r="C56" s="129"/>
      <c r="D56" s="130">
        <f t="shared" ref="D56:W56" si="15">ROUND(D20,3)</f>
        <v>0</v>
      </c>
      <c r="E56" s="130">
        <f t="shared" si="15"/>
        <v>0</v>
      </c>
      <c r="F56" s="130">
        <f t="shared" si="15"/>
        <v>0</v>
      </c>
      <c r="G56" s="130">
        <f t="shared" si="15"/>
        <v>0</v>
      </c>
      <c r="H56" s="130">
        <f t="shared" si="15"/>
        <v>0</v>
      </c>
      <c r="I56" s="130">
        <f t="shared" si="15"/>
        <v>0</v>
      </c>
      <c r="J56" s="130">
        <f t="shared" si="15"/>
        <v>0</v>
      </c>
      <c r="K56" s="130">
        <f t="shared" si="15"/>
        <v>0</v>
      </c>
      <c r="L56" s="130">
        <f t="shared" si="15"/>
        <v>0</v>
      </c>
      <c r="M56" s="130">
        <f t="shared" si="15"/>
        <v>0</v>
      </c>
      <c r="N56" s="130">
        <f t="shared" si="15"/>
        <v>0</v>
      </c>
      <c r="O56" s="130">
        <f t="shared" si="15"/>
        <v>0</v>
      </c>
      <c r="P56" s="130">
        <f t="shared" si="15"/>
        <v>0</v>
      </c>
      <c r="Q56" s="130">
        <f t="shared" si="15"/>
        <v>0</v>
      </c>
      <c r="R56" s="130">
        <f t="shared" si="15"/>
        <v>0</v>
      </c>
      <c r="S56" s="130">
        <f t="shared" si="15"/>
        <v>0</v>
      </c>
      <c r="T56" s="130">
        <f t="shared" si="15"/>
        <v>0</v>
      </c>
      <c r="U56" s="130">
        <f t="shared" si="15"/>
        <v>0</v>
      </c>
      <c r="V56" s="130">
        <f t="shared" si="15"/>
        <v>0</v>
      </c>
      <c r="W56" s="130">
        <f t="shared" si="15"/>
        <v>0</v>
      </c>
      <c r="X56" s="128"/>
      <c r="Y56" s="128"/>
      <c r="Z56" s="128"/>
      <c r="AA56" s="128"/>
      <c r="AB56" s="128"/>
      <c r="AC56" s="128"/>
    </row>
    <row r="57" spans="2:29">
      <c r="B57" s="128"/>
      <c r="C57" s="129"/>
      <c r="D57" s="130"/>
      <c r="E57" s="130"/>
      <c r="F57" s="130"/>
      <c r="G57" s="130"/>
      <c r="H57" s="130"/>
      <c r="I57" s="130"/>
      <c r="J57" s="130"/>
      <c r="K57" s="130"/>
      <c r="L57" s="130"/>
      <c r="M57" s="130"/>
      <c r="N57" s="130"/>
      <c r="O57" s="130"/>
      <c r="P57" s="130"/>
      <c r="Q57" s="130"/>
      <c r="R57" s="130"/>
      <c r="S57" s="130"/>
      <c r="T57" s="130"/>
      <c r="U57" s="130"/>
      <c r="V57" s="130"/>
      <c r="W57" s="128"/>
      <c r="X57" s="128"/>
      <c r="Y57" s="128"/>
      <c r="Z57" s="128"/>
      <c r="AA57" s="128"/>
      <c r="AB57" s="128"/>
      <c r="AC57" s="128"/>
    </row>
    <row r="58" spans="2:29">
      <c r="B58" s="128"/>
      <c r="C58" s="129"/>
      <c r="D58" s="130"/>
      <c r="E58" s="130"/>
      <c r="F58" s="130"/>
      <c r="G58" s="130"/>
      <c r="H58" s="130"/>
      <c r="I58" s="130"/>
      <c r="J58" s="130"/>
      <c r="K58" s="130"/>
      <c r="L58" s="130"/>
      <c r="M58" s="130"/>
      <c r="N58" s="130"/>
      <c r="O58" s="130"/>
      <c r="P58" s="130"/>
      <c r="Q58" s="130"/>
      <c r="R58" s="130"/>
      <c r="S58" s="130"/>
      <c r="T58" s="130"/>
      <c r="U58" s="130"/>
      <c r="V58" s="130"/>
      <c r="W58" s="128"/>
      <c r="X58" s="128"/>
      <c r="Y58" s="128"/>
      <c r="Z58" s="128"/>
      <c r="AA58" s="128"/>
      <c r="AB58" s="128"/>
      <c r="AC58" s="128"/>
    </row>
    <row r="59" spans="2:29">
      <c r="B59" s="128"/>
      <c r="C59" s="129"/>
      <c r="D59" s="130"/>
      <c r="E59" s="130"/>
      <c r="F59" s="130"/>
      <c r="G59" s="130"/>
      <c r="H59" s="130"/>
      <c r="I59" s="130"/>
      <c r="J59" s="130"/>
      <c r="K59" s="130"/>
      <c r="L59" s="130"/>
      <c r="M59" s="130"/>
      <c r="N59" s="130"/>
      <c r="O59" s="130"/>
      <c r="P59" s="130"/>
      <c r="Q59" s="130"/>
      <c r="R59" s="130"/>
      <c r="S59" s="130"/>
      <c r="T59" s="130"/>
      <c r="U59" s="130"/>
      <c r="V59" s="130"/>
      <c r="W59" s="128"/>
      <c r="X59" s="128"/>
      <c r="Y59" s="128"/>
      <c r="Z59" s="128"/>
      <c r="AA59" s="128"/>
      <c r="AB59" s="128"/>
      <c r="AC59" s="128"/>
    </row>
    <row r="60" spans="2:29">
      <c r="B60" s="128"/>
      <c r="C60" s="129"/>
      <c r="D60" s="130"/>
      <c r="E60" s="130"/>
      <c r="F60" s="130"/>
      <c r="G60" s="130"/>
      <c r="H60" s="130"/>
      <c r="I60" s="130"/>
      <c r="J60" s="130"/>
      <c r="K60" s="130"/>
      <c r="L60" s="130"/>
      <c r="M60" s="130"/>
      <c r="N60" s="130"/>
      <c r="O60" s="130"/>
      <c r="P60" s="130"/>
      <c r="Q60" s="130"/>
      <c r="R60" s="130"/>
      <c r="S60" s="130"/>
      <c r="T60" s="130"/>
      <c r="U60" s="130"/>
      <c r="V60" s="130"/>
      <c r="W60" s="128"/>
      <c r="X60" s="128"/>
      <c r="Y60" s="128"/>
      <c r="Z60" s="128"/>
      <c r="AA60" s="128"/>
      <c r="AB60" s="128"/>
      <c r="AC60" s="128"/>
    </row>
    <row r="61" spans="2:29">
      <c r="B61" s="128"/>
      <c r="C61" s="129"/>
      <c r="D61" s="130"/>
      <c r="E61" s="130"/>
      <c r="F61" s="130"/>
      <c r="G61" s="130"/>
      <c r="H61" s="130"/>
      <c r="I61" s="130"/>
      <c r="J61" s="130"/>
      <c r="K61" s="130"/>
      <c r="L61" s="130"/>
      <c r="M61" s="130"/>
      <c r="N61" s="130"/>
      <c r="O61" s="130"/>
      <c r="P61" s="130"/>
      <c r="Q61" s="130"/>
      <c r="R61" s="130"/>
      <c r="S61" s="130"/>
      <c r="T61" s="130"/>
      <c r="U61" s="130"/>
      <c r="V61" s="130"/>
      <c r="W61" s="128"/>
      <c r="X61" s="128"/>
      <c r="Y61" s="128"/>
      <c r="Z61" s="128"/>
      <c r="AA61" s="128"/>
      <c r="AB61" s="128"/>
      <c r="AC61" s="128"/>
    </row>
    <row r="62" spans="2:29">
      <c r="B62" s="128"/>
      <c r="C62" s="128"/>
      <c r="D62" s="130"/>
      <c r="E62" s="130"/>
      <c r="F62" s="130"/>
      <c r="G62" s="130"/>
      <c r="H62" s="130"/>
      <c r="I62" s="130"/>
      <c r="J62" s="130"/>
      <c r="K62" s="130"/>
      <c r="L62" s="130"/>
      <c r="M62" s="130"/>
      <c r="N62" s="130"/>
      <c r="O62" s="130"/>
      <c r="P62" s="130"/>
      <c r="Q62" s="130"/>
      <c r="R62" s="130"/>
      <c r="S62" s="130"/>
      <c r="T62" s="130"/>
      <c r="U62" s="130"/>
      <c r="V62" s="130"/>
      <c r="W62" s="128"/>
      <c r="X62" s="128"/>
      <c r="Y62" s="128"/>
      <c r="Z62" s="128"/>
      <c r="AA62" s="128"/>
      <c r="AB62" s="128"/>
      <c r="AC62" s="128"/>
    </row>
    <row r="63" spans="2:29">
      <c r="B63" s="128"/>
      <c r="C63" s="128"/>
      <c r="D63" s="130"/>
      <c r="E63" s="130"/>
      <c r="F63" s="130"/>
      <c r="G63" s="130"/>
      <c r="H63" s="130"/>
      <c r="I63" s="130"/>
      <c r="J63" s="130"/>
      <c r="K63" s="130"/>
      <c r="L63" s="130"/>
      <c r="M63" s="130"/>
      <c r="N63" s="130"/>
      <c r="O63" s="130"/>
      <c r="P63" s="130"/>
      <c r="Q63" s="130"/>
      <c r="R63" s="130"/>
      <c r="S63" s="130"/>
      <c r="T63" s="130"/>
      <c r="U63" s="130"/>
      <c r="V63" s="130"/>
      <c r="W63" s="128"/>
      <c r="X63" s="128"/>
      <c r="Y63" s="128"/>
      <c r="Z63" s="128"/>
      <c r="AA63" s="128"/>
      <c r="AB63" s="128"/>
      <c r="AC63" s="128"/>
    </row>
    <row r="64" spans="2:29">
      <c r="B64" s="128"/>
      <c r="C64" s="128"/>
      <c r="D64" s="130"/>
      <c r="E64" s="130"/>
      <c r="F64" s="130"/>
      <c r="G64" s="130"/>
      <c r="H64" s="130"/>
      <c r="I64" s="130"/>
      <c r="J64" s="130"/>
      <c r="K64" s="130"/>
      <c r="L64" s="130"/>
      <c r="M64" s="130"/>
      <c r="N64" s="130"/>
      <c r="O64" s="130"/>
      <c r="P64" s="130"/>
      <c r="Q64" s="130"/>
      <c r="R64" s="130"/>
      <c r="S64" s="130"/>
      <c r="T64" s="130"/>
      <c r="U64" s="130"/>
      <c r="V64" s="130"/>
      <c r="W64" s="128"/>
      <c r="X64" s="128"/>
      <c r="Y64" s="128"/>
      <c r="Z64" s="128"/>
      <c r="AA64" s="128"/>
      <c r="AB64" s="128"/>
      <c r="AC64" s="128"/>
    </row>
    <row r="65" spans="2:29">
      <c r="B65" s="128"/>
      <c r="C65" s="128"/>
      <c r="D65" s="130"/>
      <c r="E65" s="130"/>
      <c r="F65" s="130"/>
      <c r="G65" s="130"/>
      <c r="H65" s="130"/>
      <c r="I65" s="130"/>
      <c r="J65" s="130"/>
      <c r="K65" s="130"/>
      <c r="L65" s="130"/>
      <c r="M65" s="130"/>
      <c r="N65" s="130"/>
      <c r="O65" s="130"/>
      <c r="P65" s="130"/>
      <c r="Q65" s="130"/>
      <c r="R65" s="130"/>
      <c r="S65" s="130"/>
      <c r="T65" s="130"/>
      <c r="U65" s="130"/>
      <c r="V65" s="130"/>
      <c r="W65" s="128"/>
      <c r="X65" s="128"/>
      <c r="Y65" s="128"/>
      <c r="Z65" s="128"/>
      <c r="AA65" s="128"/>
      <c r="AB65" s="128"/>
      <c r="AC65" s="128"/>
    </row>
    <row r="66" spans="2:29">
      <c r="B66" s="128"/>
      <c r="C66" s="128"/>
      <c r="D66" s="130"/>
      <c r="E66" s="130"/>
      <c r="F66" s="130"/>
      <c r="G66" s="130"/>
      <c r="H66" s="130"/>
      <c r="I66" s="130"/>
      <c r="J66" s="130"/>
      <c r="K66" s="130"/>
      <c r="L66" s="130"/>
      <c r="M66" s="130"/>
      <c r="N66" s="130"/>
      <c r="O66" s="130"/>
      <c r="P66" s="130"/>
      <c r="Q66" s="130"/>
      <c r="R66" s="130"/>
      <c r="S66" s="130"/>
      <c r="T66" s="130"/>
      <c r="U66" s="130"/>
      <c r="V66" s="130"/>
      <c r="W66" s="128"/>
      <c r="X66" s="128"/>
      <c r="Y66" s="128"/>
      <c r="Z66" s="128"/>
      <c r="AA66" s="128"/>
      <c r="AB66" s="128"/>
      <c r="AC66" s="128"/>
    </row>
    <row r="67" spans="2:29">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2:29">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row r="69" spans="2:29">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row>
    <row r="70" spans="2:29">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row>
    <row r="71" spans="2:29">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row>
    <row r="72" spans="2:29">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row>
    <row r="73" spans="2:29">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row>
    <row r="74" spans="2:29">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row>
    <row r="75" spans="2:29">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row>
    <row r="76" spans="2:29">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row>
    <row r="77" spans="2:29">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row>
    <row r="78" spans="2:29">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row>
    <row r="79" spans="2:29">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row>
    <row r="80" spans="2:29">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row>
    <row r="81" spans="2:29">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row>
    <row r="82" spans="2:29">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row>
    <row r="83" spans="2:29">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row>
    <row r="84" spans="2:29">
      <c r="B84" s="128"/>
      <c r="C84" s="128"/>
      <c r="D84" s="130"/>
      <c r="E84" s="130"/>
      <c r="F84" s="130"/>
      <c r="G84" s="130"/>
      <c r="H84" s="130"/>
      <c r="I84" s="130"/>
      <c r="J84" s="130"/>
      <c r="K84" s="130"/>
      <c r="L84" s="130"/>
      <c r="M84" s="130"/>
      <c r="N84" s="130"/>
      <c r="O84" s="130"/>
      <c r="P84" s="130"/>
      <c r="Q84" s="130"/>
      <c r="R84" s="130"/>
      <c r="S84" s="130"/>
      <c r="T84" s="128"/>
      <c r="U84" s="128"/>
      <c r="V84" s="128"/>
      <c r="W84" s="128"/>
      <c r="X84" s="128"/>
      <c r="Y84" s="128"/>
      <c r="Z84" s="128"/>
      <c r="AA84" s="128"/>
      <c r="AB84" s="128"/>
      <c r="AC84" s="128"/>
    </row>
    <row r="85" spans="2:29">
      <c r="B85" s="128"/>
      <c r="C85" s="128"/>
      <c r="D85" s="130"/>
      <c r="E85" s="130"/>
      <c r="F85" s="130"/>
      <c r="G85" s="130"/>
      <c r="H85" s="130"/>
      <c r="I85" s="130"/>
      <c r="J85" s="130"/>
      <c r="K85" s="130"/>
      <c r="L85" s="130"/>
      <c r="M85" s="130"/>
      <c r="N85" s="130"/>
      <c r="O85" s="130"/>
      <c r="P85" s="130"/>
      <c r="Q85" s="130"/>
      <c r="R85" s="130"/>
      <c r="S85" s="130"/>
      <c r="T85" s="130"/>
      <c r="U85" s="130"/>
      <c r="V85" s="130"/>
      <c r="W85" s="128"/>
      <c r="X85" s="128"/>
      <c r="Y85" s="128"/>
      <c r="Z85" s="128"/>
      <c r="AA85" s="128"/>
      <c r="AB85" s="128"/>
      <c r="AC85" s="128"/>
    </row>
    <row r="86" spans="2:29">
      <c r="B86" s="128"/>
      <c r="C86" s="128"/>
      <c r="D86" s="130"/>
      <c r="E86" s="130"/>
      <c r="F86" s="130"/>
      <c r="G86" s="130"/>
      <c r="H86" s="130"/>
      <c r="I86" s="130"/>
      <c r="J86" s="130"/>
      <c r="K86" s="130"/>
      <c r="L86" s="130"/>
      <c r="M86" s="130"/>
      <c r="N86" s="130"/>
      <c r="O86" s="130"/>
      <c r="P86" s="130"/>
      <c r="Q86" s="130"/>
      <c r="R86" s="130"/>
      <c r="S86" s="130"/>
      <c r="T86" s="130"/>
      <c r="U86" s="130"/>
      <c r="V86" s="130"/>
      <c r="W86" s="128"/>
      <c r="X86" s="128"/>
      <c r="Y86" s="128"/>
      <c r="Z86" s="128"/>
      <c r="AA86" s="128"/>
      <c r="AB86" s="128"/>
      <c r="AC86" s="128"/>
    </row>
    <row r="87" spans="2:29">
      <c r="B87" s="128"/>
      <c r="C87" s="128"/>
      <c r="D87" s="130"/>
      <c r="E87" s="130"/>
      <c r="F87" s="130"/>
      <c r="G87" s="130"/>
      <c r="H87" s="130"/>
      <c r="I87" s="130"/>
      <c r="J87" s="130"/>
      <c r="K87" s="130"/>
      <c r="L87" s="130"/>
      <c r="M87" s="130"/>
      <c r="N87" s="130"/>
      <c r="O87" s="130"/>
      <c r="P87" s="130"/>
      <c r="Q87" s="130"/>
      <c r="R87" s="130"/>
      <c r="S87" s="130"/>
      <c r="T87" s="130"/>
      <c r="U87" s="130"/>
      <c r="V87" s="130"/>
      <c r="W87" s="128"/>
      <c r="X87" s="128"/>
      <c r="Y87" s="128"/>
      <c r="Z87" s="128"/>
      <c r="AA87" s="128"/>
      <c r="AB87" s="128"/>
      <c r="AC87" s="128"/>
    </row>
    <row r="88" spans="2:29">
      <c r="B88" s="128"/>
      <c r="C88" s="128"/>
      <c r="D88" s="130"/>
      <c r="E88" s="130"/>
      <c r="F88" s="130"/>
      <c r="G88" s="130"/>
      <c r="H88" s="130"/>
      <c r="I88" s="130"/>
      <c r="J88" s="130"/>
      <c r="K88" s="130"/>
      <c r="L88" s="130"/>
      <c r="M88" s="130"/>
      <c r="N88" s="130"/>
      <c r="O88" s="130"/>
      <c r="P88" s="130"/>
      <c r="Q88" s="130"/>
      <c r="R88" s="130"/>
      <c r="S88" s="130"/>
      <c r="T88" s="130"/>
      <c r="U88" s="130"/>
      <c r="V88" s="130"/>
      <c r="W88" s="128"/>
      <c r="X88" s="128"/>
      <c r="Y88" s="128"/>
      <c r="Z88" s="128"/>
      <c r="AA88" s="128"/>
      <c r="AB88" s="128"/>
      <c r="AC88" s="128"/>
    </row>
    <row r="89" spans="2:29">
      <c r="B89" s="128"/>
      <c r="C89" s="128"/>
      <c r="D89" s="130"/>
      <c r="E89" s="130"/>
      <c r="F89" s="130"/>
      <c r="G89" s="130"/>
      <c r="H89" s="130"/>
      <c r="I89" s="130"/>
      <c r="J89" s="130"/>
      <c r="K89" s="130"/>
      <c r="L89" s="130"/>
      <c r="M89" s="130"/>
      <c r="N89" s="130"/>
      <c r="O89" s="130"/>
      <c r="P89" s="130"/>
      <c r="Q89" s="130"/>
      <c r="R89" s="130"/>
      <c r="S89" s="130"/>
      <c r="T89" s="130"/>
      <c r="U89" s="130"/>
      <c r="V89" s="130"/>
      <c r="W89" s="128"/>
      <c r="X89" s="128"/>
      <c r="Y89" s="128"/>
      <c r="Z89" s="128"/>
      <c r="AA89" s="128"/>
      <c r="AB89" s="128"/>
      <c r="AC89" s="128"/>
    </row>
    <row r="90" spans="2:29">
      <c r="B90" s="128"/>
      <c r="C90" s="128"/>
      <c r="D90" s="130"/>
      <c r="E90" s="130"/>
      <c r="F90" s="130"/>
      <c r="G90" s="130"/>
      <c r="H90" s="130"/>
      <c r="I90" s="130"/>
      <c r="J90" s="130"/>
      <c r="K90" s="130"/>
      <c r="L90" s="130"/>
      <c r="M90" s="130"/>
      <c r="N90" s="130"/>
      <c r="O90" s="130"/>
      <c r="P90" s="130"/>
      <c r="Q90" s="130"/>
      <c r="R90" s="130"/>
      <c r="S90" s="130"/>
      <c r="T90" s="130"/>
      <c r="U90" s="130"/>
      <c r="V90" s="130"/>
      <c r="W90" s="128"/>
      <c r="X90" s="128"/>
      <c r="Y90" s="128"/>
      <c r="Z90" s="128"/>
      <c r="AA90" s="128"/>
      <c r="AB90" s="128"/>
      <c r="AC90" s="128"/>
    </row>
    <row r="91" spans="2:29">
      <c r="B91" s="128"/>
      <c r="C91" s="128"/>
      <c r="D91" s="130"/>
      <c r="E91" s="130"/>
      <c r="F91" s="130"/>
      <c r="G91" s="130"/>
      <c r="H91" s="130"/>
      <c r="I91" s="130"/>
      <c r="J91" s="130"/>
      <c r="K91" s="130"/>
      <c r="L91" s="130"/>
      <c r="M91" s="130"/>
      <c r="N91" s="130"/>
      <c r="O91" s="130"/>
      <c r="P91" s="130"/>
      <c r="Q91" s="130"/>
      <c r="R91" s="130"/>
      <c r="S91" s="130"/>
      <c r="T91" s="130"/>
      <c r="U91" s="130"/>
      <c r="V91" s="130"/>
      <c r="W91" s="128"/>
      <c r="X91" s="128"/>
      <c r="Y91" s="128"/>
      <c r="Z91" s="128"/>
      <c r="AA91" s="128"/>
      <c r="AB91" s="128"/>
      <c r="AC91" s="128"/>
    </row>
    <row r="92" spans="2:29">
      <c r="B92" s="128"/>
      <c r="C92" s="128"/>
      <c r="D92" s="130"/>
      <c r="E92" s="130"/>
      <c r="F92" s="130"/>
      <c r="G92" s="130"/>
      <c r="H92" s="130"/>
      <c r="I92" s="130"/>
      <c r="J92" s="130"/>
      <c r="K92" s="130"/>
      <c r="L92" s="130"/>
      <c r="M92" s="130"/>
      <c r="N92" s="130"/>
      <c r="O92" s="130"/>
      <c r="P92" s="130"/>
      <c r="Q92" s="130"/>
      <c r="R92" s="130"/>
      <c r="S92" s="130"/>
      <c r="T92" s="130"/>
      <c r="U92" s="130"/>
      <c r="V92" s="130"/>
      <c r="W92" s="128"/>
      <c r="X92" s="128"/>
      <c r="Y92" s="128"/>
      <c r="Z92" s="128"/>
      <c r="AA92" s="128"/>
      <c r="AB92" s="128"/>
      <c r="AC92" s="128"/>
    </row>
    <row r="93" spans="2:29">
      <c r="B93" s="128"/>
      <c r="C93" s="128"/>
      <c r="D93" s="130"/>
      <c r="E93" s="130"/>
      <c r="F93" s="130"/>
      <c r="G93" s="130"/>
      <c r="H93" s="130"/>
      <c r="I93" s="130"/>
      <c r="J93" s="130"/>
      <c r="K93" s="130"/>
      <c r="L93" s="130"/>
      <c r="M93" s="130"/>
      <c r="N93" s="130"/>
      <c r="O93" s="130"/>
      <c r="P93" s="130"/>
      <c r="Q93" s="130"/>
      <c r="R93" s="130"/>
      <c r="S93" s="130"/>
      <c r="T93" s="130"/>
      <c r="U93" s="130"/>
      <c r="V93" s="130"/>
      <c r="W93" s="128"/>
      <c r="X93" s="128"/>
      <c r="Y93" s="128"/>
      <c r="Z93" s="128"/>
      <c r="AA93" s="128"/>
      <c r="AB93" s="128"/>
      <c r="AC93" s="128"/>
    </row>
    <row r="94" spans="2:29">
      <c r="B94" s="128"/>
      <c r="C94" s="128"/>
      <c r="D94" s="130"/>
      <c r="E94" s="130"/>
      <c r="F94" s="130"/>
      <c r="G94" s="130"/>
      <c r="H94" s="130"/>
      <c r="I94" s="130"/>
      <c r="J94" s="130"/>
      <c r="K94" s="130"/>
      <c r="L94" s="130"/>
      <c r="M94" s="130"/>
      <c r="N94" s="130"/>
      <c r="O94" s="130"/>
      <c r="P94" s="130"/>
      <c r="Q94" s="130"/>
      <c r="R94" s="130"/>
      <c r="S94" s="130"/>
      <c r="T94" s="130"/>
      <c r="U94" s="130"/>
      <c r="V94" s="130"/>
      <c r="W94" s="128"/>
      <c r="X94" s="128"/>
      <c r="Y94" s="128"/>
      <c r="Z94" s="128"/>
      <c r="AA94" s="128"/>
      <c r="AB94" s="128"/>
      <c r="AC94" s="128"/>
    </row>
    <row r="95" spans="2:29">
      <c r="B95" s="128"/>
      <c r="C95" s="128"/>
      <c r="D95" s="130"/>
      <c r="E95" s="130"/>
      <c r="F95" s="130"/>
      <c r="G95" s="130"/>
      <c r="H95" s="130"/>
      <c r="I95" s="130"/>
      <c r="J95" s="130"/>
      <c r="K95" s="130"/>
      <c r="L95" s="130"/>
      <c r="M95" s="130"/>
      <c r="N95" s="130"/>
      <c r="O95" s="130"/>
      <c r="P95" s="130"/>
      <c r="Q95" s="130"/>
      <c r="R95" s="130"/>
      <c r="S95" s="130"/>
      <c r="T95" s="130"/>
      <c r="U95" s="130"/>
      <c r="V95" s="130"/>
      <c r="W95" s="128"/>
      <c r="X95" s="128"/>
      <c r="Y95" s="128"/>
      <c r="Z95" s="128"/>
      <c r="AA95" s="128"/>
      <c r="AB95" s="128"/>
      <c r="AC95" s="128"/>
    </row>
    <row r="96" spans="2:29">
      <c r="B96" s="128"/>
      <c r="C96" s="128"/>
      <c r="D96" s="130"/>
      <c r="E96" s="130"/>
      <c r="F96" s="130"/>
      <c r="G96" s="130"/>
      <c r="H96" s="130"/>
      <c r="I96" s="130"/>
      <c r="J96" s="130"/>
      <c r="K96" s="130"/>
      <c r="L96" s="130"/>
      <c r="M96" s="130"/>
      <c r="N96" s="130"/>
      <c r="O96" s="130"/>
      <c r="P96" s="130"/>
      <c r="Q96" s="130"/>
      <c r="R96" s="130"/>
      <c r="S96" s="130"/>
      <c r="T96" s="130"/>
      <c r="U96" s="130"/>
      <c r="V96" s="130"/>
      <c r="W96" s="128"/>
      <c r="X96" s="128"/>
      <c r="Y96" s="128"/>
      <c r="Z96" s="128"/>
      <c r="AA96" s="128"/>
      <c r="AB96" s="128"/>
      <c r="AC96" s="128"/>
    </row>
    <row r="97" spans="2:29">
      <c r="B97" s="128"/>
      <c r="C97" s="128"/>
      <c r="D97" s="130"/>
      <c r="E97" s="130"/>
      <c r="F97" s="130"/>
      <c r="G97" s="130"/>
      <c r="H97" s="130"/>
      <c r="I97" s="130"/>
      <c r="J97" s="130"/>
      <c r="K97" s="130"/>
      <c r="L97" s="130"/>
      <c r="M97" s="130"/>
      <c r="N97" s="130"/>
      <c r="O97" s="130"/>
      <c r="P97" s="130"/>
      <c r="Q97" s="130"/>
      <c r="R97" s="130"/>
      <c r="S97" s="130"/>
      <c r="T97" s="130"/>
      <c r="U97" s="130"/>
      <c r="V97" s="130"/>
      <c r="W97" s="128"/>
      <c r="X97" s="128"/>
      <c r="Y97" s="128"/>
      <c r="Z97" s="128"/>
      <c r="AA97" s="128"/>
      <c r="AB97" s="128"/>
      <c r="AC97" s="128"/>
    </row>
    <row r="98" spans="2:29">
      <c r="B98" s="128"/>
      <c r="C98" s="128"/>
      <c r="D98" s="130"/>
      <c r="E98" s="130"/>
      <c r="F98" s="130"/>
      <c r="G98" s="130"/>
      <c r="H98" s="130"/>
      <c r="I98" s="130"/>
      <c r="J98" s="130"/>
      <c r="K98" s="130"/>
      <c r="L98" s="130"/>
      <c r="M98" s="130"/>
      <c r="N98" s="130"/>
      <c r="O98" s="130"/>
      <c r="P98" s="130"/>
      <c r="Q98" s="130"/>
      <c r="R98" s="130"/>
      <c r="S98" s="130"/>
      <c r="T98" s="130"/>
      <c r="U98" s="130"/>
      <c r="V98" s="130"/>
      <c r="W98" s="128"/>
      <c r="X98" s="128"/>
      <c r="Y98" s="128"/>
      <c r="Z98" s="128"/>
      <c r="AA98" s="128"/>
      <c r="AB98" s="128"/>
      <c r="AC98" s="128"/>
    </row>
    <row r="99" spans="2:29">
      <c r="B99" s="128"/>
      <c r="C99" s="128"/>
      <c r="D99" s="130"/>
      <c r="E99" s="130"/>
      <c r="F99" s="130"/>
      <c r="G99" s="130"/>
      <c r="H99" s="130"/>
      <c r="I99" s="130"/>
      <c r="J99" s="130"/>
      <c r="K99" s="130"/>
      <c r="L99" s="130"/>
      <c r="M99" s="130"/>
      <c r="N99" s="130"/>
      <c r="O99" s="130"/>
      <c r="P99" s="130"/>
      <c r="Q99" s="130"/>
      <c r="R99" s="130"/>
      <c r="S99" s="130"/>
      <c r="T99" s="130"/>
      <c r="U99" s="130"/>
      <c r="V99" s="130"/>
      <c r="W99" s="128"/>
      <c r="X99" s="128"/>
      <c r="Y99" s="128"/>
      <c r="Z99" s="128"/>
      <c r="AA99" s="128"/>
      <c r="AB99" s="128"/>
      <c r="AC99" s="128"/>
    </row>
    <row r="100" spans="2:29">
      <c r="B100" s="128"/>
      <c r="C100" s="128"/>
      <c r="D100" s="130"/>
      <c r="E100" s="130"/>
      <c r="F100" s="130"/>
      <c r="G100" s="130"/>
      <c r="H100" s="130"/>
      <c r="I100" s="130"/>
      <c r="J100" s="130"/>
      <c r="K100" s="130"/>
      <c r="L100" s="130"/>
      <c r="M100" s="130"/>
      <c r="N100" s="130"/>
      <c r="O100" s="130"/>
      <c r="P100" s="130"/>
      <c r="Q100" s="130"/>
      <c r="R100" s="130"/>
      <c r="S100" s="130"/>
      <c r="T100" s="130"/>
      <c r="U100" s="130"/>
      <c r="V100" s="130"/>
      <c r="W100" s="128"/>
      <c r="X100" s="128"/>
      <c r="Y100" s="128"/>
      <c r="Z100" s="128"/>
      <c r="AA100" s="128"/>
      <c r="AB100" s="128"/>
      <c r="AC100" s="128"/>
    </row>
    <row r="101" spans="2:29">
      <c r="B101" s="128"/>
      <c r="C101" s="128"/>
      <c r="D101" s="130"/>
      <c r="E101" s="130"/>
      <c r="F101" s="130"/>
      <c r="G101" s="130"/>
      <c r="H101" s="130"/>
      <c r="I101" s="130"/>
      <c r="J101" s="130"/>
      <c r="K101" s="130"/>
      <c r="L101" s="130"/>
      <c r="M101" s="130"/>
      <c r="N101" s="130"/>
      <c r="O101" s="130"/>
      <c r="P101" s="130"/>
      <c r="Q101" s="130"/>
      <c r="R101" s="130"/>
      <c r="S101" s="130"/>
      <c r="T101" s="130"/>
      <c r="U101" s="130"/>
      <c r="V101" s="130"/>
      <c r="W101" s="128"/>
      <c r="X101" s="128"/>
      <c r="Y101" s="128"/>
      <c r="Z101" s="128"/>
      <c r="AA101" s="128"/>
      <c r="AB101" s="128"/>
      <c r="AC101" s="128"/>
    </row>
    <row r="102" spans="2:29">
      <c r="B102" s="128"/>
      <c r="C102" s="128"/>
      <c r="D102" s="130"/>
      <c r="E102" s="130"/>
      <c r="F102" s="130"/>
      <c r="G102" s="130"/>
      <c r="H102" s="130"/>
      <c r="I102" s="130"/>
      <c r="J102" s="130"/>
      <c r="K102" s="130"/>
      <c r="L102" s="130"/>
      <c r="M102" s="130"/>
      <c r="N102" s="130"/>
      <c r="O102" s="130"/>
      <c r="P102" s="130"/>
      <c r="Q102" s="130"/>
      <c r="R102" s="130"/>
      <c r="S102" s="130"/>
      <c r="T102" s="130"/>
      <c r="U102" s="130"/>
      <c r="V102" s="130"/>
      <c r="W102" s="128"/>
      <c r="X102" s="128"/>
      <c r="Y102" s="128"/>
      <c r="Z102" s="128"/>
      <c r="AA102" s="128"/>
      <c r="AB102" s="128"/>
      <c r="AC102" s="128"/>
    </row>
    <row r="103" spans="2:29">
      <c r="B103" s="128"/>
      <c r="C103" s="128"/>
      <c r="D103" s="130"/>
      <c r="E103" s="130"/>
      <c r="F103" s="130"/>
      <c r="G103" s="130"/>
      <c r="H103" s="130"/>
      <c r="I103" s="130"/>
      <c r="J103" s="130"/>
      <c r="K103" s="130"/>
      <c r="L103" s="130"/>
      <c r="M103" s="130"/>
      <c r="N103" s="130"/>
      <c r="O103" s="130"/>
      <c r="P103" s="130"/>
      <c r="Q103" s="130"/>
      <c r="R103" s="130"/>
      <c r="S103" s="130"/>
      <c r="T103" s="130"/>
      <c r="U103" s="130"/>
      <c r="V103" s="130"/>
      <c r="W103" s="128"/>
      <c r="X103" s="128"/>
      <c r="Y103" s="128"/>
      <c r="Z103" s="128"/>
      <c r="AA103" s="128"/>
      <c r="AB103" s="128"/>
      <c r="AC103" s="128"/>
    </row>
    <row r="104" spans="2:29">
      <c r="B104" s="128"/>
      <c r="C104" s="128"/>
      <c r="D104" s="130"/>
      <c r="E104" s="130"/>
      <c r="F104" s="130"/>
      <c r="G104" s="130"/>
      <c r="H104" s="130"/>
      <c r="I104" s="130"/>
      <c r="J104" s="130"/>
      <c r="K104" s="130"/>
      <c r="L104" s="130"/>
      <c r="M104" s="130"/>
      <c r="N104" s="130"/>
      <c r="O104" s="130"/>
      <c r="P104" s="130"/>
      <c r="Q104" s="130"/>
      <c r="R104" s="130"/>
      <c r="S104" s="130"/>
      <c r="T104" s="130"/>
      <c r="U104" s="130"/>
      <c r="V104" s="130"/>
      <c r="W104" s="128"/>
      <c r="X104" s="128"/>
      <c r="Y104" s="128"/>
      <c r="Z104" s="128"/>
      <c r="AA104" s="128"/>
      <c r="AB104" s="128"/>
      <c r="AC104" s="128"/>
    </row>
    <row r="105" spans="2:29">
      <c r="B105" s="128"/>
      <c r="C105" s="128"/>
      <c r="D105" s="130"/>
      <c r="E105" s="130"/>
      <c r="F105" s="130"/>
      <c r="G105" s="130"/>
      <c r="H105" s="130"/>
      <c r="I105" s="130"/>
      <c r="J105" s="130"/>
      <c r="K105" s="130"/>
      <c r="L105" s="130"/>
      <c r="M105" s="130"/>
      <c r="N105" s="130"/>
      <c r="O105" s="130"/>
      <c r="P105" s="130"/>
      <c r="Q105" s="130"/>
      <c r="R105" s="130"/>
      <c r="S105" s="130"/>
      <c r="T105" s="130"/>
      <c r="U105" s="130"/>
      <c r="V105" s="130"/>
      <c r="W105" s="128"/>
      <c r="X105" s="128"/>
      <c r="Y105" s="128"/>
      <c r="Z105" s="128"/>
      <c r="AA105" s="128"/>
      <c r="AB105" s="128"/>
      <c r="AC105" s="128"/>
    </row>
    <row r="106" spans="2:29">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row>
    <row r="107" spans="2:29">
      <c r="B107" s="128"/>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row>
  </sheetData>
  <mergeCells count="4">
    <mergeCell ref="B5:B10"/>
    <mergeCell ref="B11:B16"/>
    <mergeCell ref="C22:H22"/>
    <mergeCell ref="I22:N2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topLeftCell="A13" workbookViewId="0">
      <selection activeCell="C29" sqref="C29"/>
    </sheetView>
  </sheetViews>
  <sheetFormatPr baseColWidth="10" defaultRowHeight="15"/>
  <cols>
    <col min="1" max="1" width="11.42578125" style="4"/>
    <col min="2" max="2" width="12.7109375" style="4" customWidth="1"/>
    <col min="3" max="3" width="22.140625" style="4" bestFit="1" customWidth="1"/>
    <col min="4" max="16384" width="11.42578125" style="4"/>
  </cols>
  <sheetData>
    <row r="1" spans="1:27" ht="15.75">
      <c r="A1" s="191" t="s">
        <v>332</v>
      </c>
      <c r="B1" s="144"/>
      <c r="C1" s="144"/>
      <c r="D1" s="144"/>
      <c r="E1" s="144"/>
      <c r="F1" s="144"/>
      <c r="G1" s="144"/>
      <c r="H1" s="145"/>
      <c r="I1" s="145"/>
      <c r="J1" s="145"/>
      <c r="K1" s="145"/>
      <c r="L1" s="145"/>
      <c r="M1" s="145"/>
      <c r="N1" s="145"/>
      <c r="O1" s="146"/>
    </row>
    <row r="2" spans="1:27" ht="15.75">
      <c r="B2" s="145"/>
      <c r="C2" s="145"/>
      <c r="D2" s="147"/>
      <c r="E2" s="147"/>
      <c r="F2" s="147"/>
      <c r="G2" s="147"/>
      <c r="H2" s="147"/>
      <c r="I2" s="147"/>
      <c r="J2" s="147"/>
      <c r="K2" s="147"/>
      <c r="L2" s="147"/>
      <c r="M2" s="147"/>
      <c r="N2" s="147"/>
      <c r="O2" s="146"/>
    </row>
    <row r="3" spans="1:27" ht="16.5" thickBot="1">
      <c r="B3" s="145"/>
      <c r="C3" s="145"/>
      <c r="D3" s="147"/>
      <c r="E3" s="147"/>
      <c r="F3" s="147"/>
      <c r="G3" s="147"/>
      <c r="H3" s="147"/>
      <c r="I3" s="147"/>
      <c r="J3" s="147"/>
      <c r="K3" s="147"/>
      <c r="L3" s="147"/>
      <c r="M3" s="147"/>
      <c r="N3" s="147"/>
      <c r="O3" s="146"/>
    </row>
    <row r="4" spans="1:27" ht="16.5" thickBot="1">
      <c r="B4" s="145"/>
      <c r="C4" s="145"/>
      <c r="D4" s="172" t="s">
        <v>85</v>
      </c>
      <c r="E4" s="172" t="s">
        <v>86</v>
      </c>
      <c r="F4" s="172" t="s">
        <v>87</v>
      </c>
      <c r="G4" s="172" t="s">
        <v>88</v>
      </c>
      <c r="H4" s="172" t="s">
        <v>89</v>
      </c>
      <c r="I4" s="172" t="s">
        <v>90</v>
      </c>
      <c r="J4" s="172" t="s">
        <v>91</v>
      </c>
      <c r="K4" s="172" t="s">
        <v>92</v>
      </c>
      <c r="L4" s="173" t="s">
        <v>93</v>
      </c>
      <c r="M4" s="172" t="s">
        <v>94</v>
      </c>
      <c r="N4" s="174" t="s">
        <v>95</v>
      </c>
      <c r="O4" s="146"/>
    </row>
    <row r="5" spans="1:27" ht="15.75">
      <c r="B5" s="552" t="s">
        <v>96</v>
      </c>
      <c r="C5" s="148" t="s">
        <v>97</v>
      </c>
      <c r="D5" s="149">
        <v>8.0000000000000002E-3</v>
      </c>
      <c r="E5" s="150">
        <v>8.9999999999999993E-3</v>
      </c>
      <c r="F5" s="149">
        <v>8.9999999999999993E-3</v>
      </c>
      <c r="G5" s="149">
        <v>0.01</v>
      </c>
      <c r="H5" s="149">
        <v>1.0999999999999999E-2</v>
      </c>
      <c r="I5" s="149">
        <v>1.0999999999999999E-2</v>
      </c>
      <c r="J5" s="149">
        <v>1.2E-2</v>
      </c>
      <c r="K5" s="149">
        <v>1.2999999999999999E-2</v>
      </c>
      <c r="L5" s="151">
        <v>1.2E-2</v>
      </c>
      <c r="M5" s="149">
        <v>1.2999999999999999E-2</v>
      </c>
      <c r="N5" s="150">
        <v>1.4E-2</v>
      </c>
      <c r="O5" s="146"/>
      <c r="P5" s="175"/>
      <c r="Q5" s="175"/>
      <c r="R5" s="175"/>
      <c r="S5" s="175"/>
      <c r="T5" s="175"/>
      <c r="U5" s="175"/>
      <c r="V5" s="175"/>
      <c r="W5" s="175"/>
      <c r="X5" s="175"/>
      <c r="Y5" s="175"/>
      <c r="Z5" s="175"/>
      <c r="AA5" s="175"/>
    </row>
    <row r="6" spans="1:27" ht="15.75">
      <c r="B6" s="553"/>
      <c r="C6" s="152" t="s">
        <v>98</v>
      </c>
      <c r="D6" s="153">
        <v>5.0000000000000001E-3</v>
      </c>
      <c r="E6" s="154">
        <v>6.0000000000000001E-3</v>
      </c>
      <c r="F6" s="153">
        <v>6.0000000000000001E-3</v>
      </c>
      <c r="G6" s="153">
        <v>0.01</v>
      </c>
      <c r="H6" s="153">
        <v>1.0999999999999999E-2</v>
      </c>
      <c r="I6" s="153">
        <v>1.6E-2</v>
      </c>
      <c r="J6" s="153">
        <v>2.1000000000000001E-2</v>
      </c>
      <c r="K6" s="153">
        <v>3.5000000000000003E-2</v>
      </c>
      <c r="L6" s="155">
        <v>4.1000000000000002E-2</v>
      </c>
      <c r="M6" s="153">
        <v>5.2999999999999999E-2</v>
      </c>
      <c r="N6" s="154">
        <v>6.6000000000000003E-2</v>
      </c>
      <c r="O6" s="146"/>
      <c r="P6" s="175"/>
      <c r="Q6" s="175"/>
      <c r="R6" s="175"/>
      <c r="S6" s="175"/>
      <c r="T6" s="175"/>
      <c r="U6" s="175"/>
      <c r="V6" s="175"/>
      <c r="W6" s="175"/>
      <c r="X6" s="175"/>
      <c r="Y6" s="175"/>
      <c r="Z6" s="175"/>
      <c r="AA6" s="175"/>
    </row>
    <row r="7" spans="1:27" ht="15.75">
      <c r="B7" s="553"/>
      <c r="C7" s="152" t="s">
        <v>99</v>
      </c>
      <c r="D7" s="153">
        <v>2E-3</v>
      </c>
      <c r="E7" s="154">
        <v>2E-3</v>
      </c>
      <c r="F7" s="153">
        <v>2E-3</v>
      </c>
      <c r="G7" s="153">
        <v>4.0000000000000001E-3</v>
      </c>
      <c r="H7" s="153">
        <v>4.0000000000000001E-3</v>
      </c>
      <c r="I7" s="153">
        <v>1.0999999999999999E-2</v>
      </c>
      <c r="J7" s="153">
        <v>1.4999999999999999E-2</v>
      </c>
      <c r="K7" s="153">
        <v>1.4E-2</v>
      </c>
      <c r="L7" s="155">
        <v>2.1000000000000001E-2</v>
      </c>
      <c r="M7" s="153">
        <v>2.3E-2</v>
      </c>
      <c r="N7" s="154">
        <v>2.7E-2</v>
      </c>
      <c r="O7" s="146"/>
      <c r="P7" s="175"/>
      <c r="Q7" s="175"/>
      <c r="R7" s="175"/>
      <c r="S7" s="175"/>
      <c r="T7" s="175"/>
      <c r="U7" s="175"/>
      <c r="V7" s="175"/>
      <c r="W7" s="175"/>
      <c r="X7" s="175"/>
      <c r="Y7" s="175"/>
      <c r="Z7" s="175"/>
      <c r="AA7" s="175"/>
    </row>
    <row r="8" spans="1:27" ht="15.75">
      <c r="B8" s="553"/>
      <c r="C8" s="152" t="s">
        <v>100</v>
      </c>
      <c r="D8" s="153">
        <v>0</v>
      </c>
      <c r="E8" s="154">
        <v>0</v>
      </c>
      <c r="F8" s="153">
        <v>0</v>
      </c>
      <c r="G8" s="153">
        <v>0</v>
      </c>
      <c r="H8" s="153">
        <v>0</v>
      </c>
      <c r="I8" s="153">
        <v>0</v>
      </c>
      <c r="J8" s="153">
        <v>0</v>
      </c>
      <c r="K8" s="153">
        <v>1E-3</v>
      </c>
      <c r="L8" s="155">
        <v>6.0000000000000001E-3</v>
      </c>
      <c r="M8" s="153">
        <v>1.6E-2</v>
      </c>
      <c r="N8" s="154">
        <v>0.17299999999999999</v>
      </c>
      <c r="O8" s="146"/>
      <c r="P8" s="175"/>
      <c r="Q8" s="175"/>
      <c r="R8" s="175"/>
      <c r="S8" s="175"/>
      <c r="T8" s="175"/>
      <c r="U8" s="175"/>
      <c r="V8" s="175"/>
      <c r="W8" s="175"/>
      <c r="X8" s="175"/>
      <c r="Y8" s="175"/>
      <c r="Z8" s="175"/>
      <c r="AA8" s="175"/>
    </row>
    <row r="9" spans="1:27" s="117" customFormat="1" ht="15.75">
      <c r="B9" s="554"/>
      <c r="C9" s="156" t="s">
        <v>101</v>
      </c>
      <c r="D9" s="157">
        <v>1.4999999999999999E-2</v>
      </c>
      <c r="E9" s="157">
        <v>1.6E-2</v>
      </c>
      <c r="F9" s="157">
        <v>1.7000000000000001E-2</v>
      </c>
      <c r="G9" s="157">
        <v>2.4E-2</v>
      </c>
      <c r="H9" s="158">
        <v>2.5000000000000001E-2</v>
      </c>
      <c r="I9" s="157">
        <v>3.6999999999999998E-2</v>
      </c>
      <c r="J9" s="157">
        <v>4.8000000000000001E-2</v>
      </c>
      <c r="K9" s="157">
        <v>6.4000000000000001E-2</v>
      </c>
      <c r="L9" s="157">
        <v>0.08</v>
      </c>
      <c r="M9" s="157">
        <v>0.105</v>
      </c>
      <c r="N9" s="157">
        <v>0.28000000000000003</v>
      </c>
      <c r="O9" s="159"/>
      <c r="P9" s="175"/>
      <c r="Q9" s="175"/>
      <c r="R9" s="175"/>
      <c r="S9" s="175"/>
      <c r="T9" s="175"/>
      <c r="U9" s="175"/>
      <c r="V9" s="175"/>
      <c r="W9" s="175"/>
      <c r="X9" s="175"/>
      <c r="Y9" s="175"/>
      <c r="Z9" s="175"/>
      <c r="AA9" s="175"/>
    </row>
    <row r="10" spans="1:27" ht="15.75">
      <c r="B10" s="555" t="s">
        <v>59</v>
      </c>
      <c r="C10" s="160" t="s">
        <v>97</v>
      </c>
      <c r="D10" s="161">
        <v>1E-3</v>
      </c>
      <c r="E10" s="162">
        <v>1E-3</v>
      </c>
      <c r="F10" s="161">
        <v>1E-3</v>
      </c>
      <c r="G10" s="161">
        <v>2E-3</v>
      </c>
      <c r="H10" s="163">
        <v>2E-3</v>
      </c>
      <c r="I10" s="161">
        <v>2E-3</v>
      </c>
      <c r="J10" s="161">
        <v>2E-3</v>
      </c>
      <c r="K10" s="161">
        <v>2E-3</v>
      </c>
      <c r="L10" s="164">
        <v>2E-3</v>
      </c>
      <c r="M10" s="161">
        <v>2E-3</v>
      </c>
      <c r="N10" s="161">
        <v>2E-3</v>
      </c>
      <c r="O10" s="146"/>
      <c r="P10" s="175"/>
      <c r="Q10" s="175"/>
      <c r="R10" s="175"/>
      <c r="S10" s="175"/>
      <c r="T10" s="175"/>
      <c r="U10" s="175"/>
      <c r="V10" s="175"/>
      <c r="W10" s="175"/>
      <c r="X10" s="175"/>
      <c r="Y10" s="175"/>
      <c r="Z10" s="175"/>
      <c r="AA10" s="175"/>
    </row>
    <row r="11" spans="1:27" ht="15.75">
      <c r="B11" s="553"/>
      <c r="C11" s="152" t="s">
        <v>98</v>
      </c>
      <c r="D11" s="153">
        <v>1.0999999999999999E-2</v>
      </c>
      <c r="E11" s="154">
        <v>1.0999999999999999E-2</v>
      </c>
      <c r="F11" s="153">
        <v>1.2E-2</v>
      </c>
      <c r="G11" s="153">
        <v>1.7999999999999999E-2</v>
      </c>
      <c r="H11" s="153">
        <v>1.9E-2</v>
      </c>
      <c r="I11" s="153">
        <v>2.5000000000000001E-2</v>
      </c>
      <c r="J11" s="153">
        <v>3.2000000000000001E-2</v>
      </c>
      <c r="K11" s="153">
        <v>0.05</v>
      </c>
      <c r="L11" s="155">
        <v>5.8000000000000003E-2</v>
      </c>
      <c r="M11" s="153">
        <v>6.9000000000000006E-2</v>
      </c>
      <c r="N11" s="154">
        <v>8.5999999999999993E-2</v>
      </c>
      <c r="O11" s="146"/>
      <c r="P11" s="175"/>
      <c r="Q11" s="175"/>
      <c r="R11" s="175"/>
      <c r="S11" s="175"/>
      <c r="T11" s="175"/>
      <c r="U11" s="175"/>
      <c r="V11" s="175"/>
      <c r="W11" s="175"/>
      <c r="X11" s="175"/>
      <c r="Y11" s="175"/>
      <c r="Z11" s="175"/>
      <c r="AA11" s="175"/>
    </row>
    <row r="12" spans="1:27" ht="15.75">
      <c r="B12" s="553"/>
      <c r="C12" s="152" t="s">
        <v>99</v>
      </c>
      <c r="D12" s="153">
        <v>1E-3</v>
      </c>
      <c r="E12" s="154">
        <v>1E-3</v>
      </c>
      <c r="F12" s="153">
        <v>1E-3</v>
      </c>
      <c r="G12" s="153">
        <v>2E-3</v>
      </c>
      <c r="H12" s="153">
        <v>3.0000000000000001E-3</v>
      </c>
      <c r="I12" s="153">
        <v>4.0000000000000001E-3</v>
      </c>
      <c r="J12" s="153">
        <v>5.0000000000000001E-3</v>
      </c>
      <c r="K12" s="153">
        <v>7.0000000000000001E-3</v>
      </c>
      <c r="L12" s="155">
        <v>8.0000000000000002E-3</v>
      </c>
      <c r="M12" s="153">
        <v>8.9999999999999993E-3</v>
      </c>
      <c r="N12" s="154">
        <v>1.2999999999999999E-2</v>
      </c>
      <c r="O12" s="146"/>
      <c r="P12" s="175"/>
      <c r="Q12" s="175"/>
      <c r="R12" s="175"/>
      <c r="S12" s="175"/>
      <c r="T12" s="175"/>
      <c r="U12" s="175"/>
      <c r="V12" s="175"/>
      <c r="W12" s="175"/>
      <c r="X12" s="175"/>
      <c r="Y12" s="175"/>
      <c r="Z12" s="175"/>
      <c r="AA12" s="175"/>
    </row>
    <row r="13" spans="1:27" ht="15.75">
      <c r="B13" s="553"/>
      <c r="C13" s="152" t="s">
        <v>100</v>
      </c>
      <c r="D13" s="153">
        <v>0</v>
      </c>
      <c r="E13" s="154">
        <v>0</v>
      </c>
      <c r="F13" s="153">
        <v>0</v>
      </c>
      <c r="G13" s="153">
        <v>0</v>
      </c>
      <c r="H13" s="153">
        <v>0</v>
      </c>
      <c r="I13" s="153">
        <v>0</v>
      </c>
      <c r="J13" s="153">
        <v>0</v>
      </c>
      <c r="K13" s="153">
        <v>0</v>
      </c>
      <c r="L13" s="155">
        <v>2E-3</v>
      </c>
      <c r="M13" s="153">
        <v>7.0000000000000001E-3</v>
      </c>
      <c r="N13" s="154">
        <v>0.104</v>
      </c>
      <c r="O13" s="146"/>
      <c r="P13" s="175"/>
      <c r="Q13" s="175"/>
      <c r="R13" s="175"/>
      <c r="S13" s="175"/>
      <c r="T13" s="175"/>
      <c r="U13" s="175"/>
      <c r="V13" s="175"/>
      <c r="W13" s="175"/>
      <c r="X13" s="175"/>
      <c r="Y13" s="175"/>
      <c r="Z13" s="175"/>
      <c r="AA13" s="175"/>
    </row>
    <row r="14" spans="1:27" s="117" customFormat="1" ht="15.75">
      <c r="B14" s="554"/>
      <c r="C14" s="165" t="s">
        <v>101</v>
      </c>
      <c r="D14" s="157">
        <v>1.2999999999999999E-2</v>
      </c>
      <c r="E14" s="158">
        <v>1.4E-2</v>
      </c>
      <c r="F14" s="157">
        <v>1.4E-2</v>
      </c>
      <c r="G14" s="157">
        <v>2.3E-2</v>
      </c>
      <c r="H14" s="157">
        <v>2.4E-2</v>
      </c>
      <c r="I14" s="157">
        <v>3.1E-2</v>
      </c>
      <c r="J14" s="157">
        <v>3.9E-2</v>
      </c>
      <c r="K14" s="157">
        <v>0.06</v>
      </c>
      <c r="L14" s="157">
        <v>7.0000000000000007E-2</v>
      </c>
      <c r="M14" s="157">
        <v>8.6999999999999994E-2</v>
      </c>
      <c r="N14" s="157">
        <v>0.20399999999999999</v>
      </c>
      <c r="O14" s="159"/>
      <c r="P14" s="175"/>
      <c r="Q14" s="175"/>
      <c r="R14" s="175"/>
      <c r="S14" s="175"/>
      <c r="T14" s="175"/>
      <c r="U14" s="175"/>
      <c r="V14" s="175"/>
      <c r="W14" s="175"/>
      <c r="X14" s="175"/>
      <c r="Y14" s="175"/>
      <c r="Z14" s="175"/>
      <c r="AA14" s="175"/>
    </row>
    <row r="15" spans="1:27" ht="15.75">
      <c r="B15" s="555" t="s">
        <v>61</v>
      </c>
      <c r="C15" s="166" t="s">
        <v>97</v>
      </c>
      <c r="D15" s="161">
        <v>1.4999999999999999E-2</v>
      </c>
      <c r="E15" s="167">
        <v>1.6E-2</v>
      </c>
      <c r="F15" s="161">
        <v>1.7000000000000001E-2</v>
      </c>
      <c r="G15" s="161">
        <v>1.9E-2</v>
      </c>
      <c r="H15" s="161">
        <v>0.02</v>
      </c>
      <c r="I15" s="161">
        <v>0.02</v>
      </c>
      <c r="J15" s="161">
        <v>2.1999999999999999E-2</v>
      </c>
      <c r="K15" s="161">
        <v>2.4E-2</v>
      </c>
      <c r="L15" s="164">
        <v>2.3E-2</v>
      </c>
      <c r="M15" s="161">
        <v>2.5999999999999999E-2</v>
      </c>
      <c r="N15" s="161">
        <v>2.5999999999999999E-2</v>
      </c>
      <c r="O15" s="146"/>
      <c r="P15" s="175"/>
      <c r="Q15" s="175"/>
      <c r="R15" s="175"/>
      <c r="S15" s="175"/>
      <c r="T15" s="175"/>
      <c r="U15" s="175"/>
      <c r="V15" s="175"/>
      <c r="W15" s="175"/>
      <c r="X15" s="175"/>
      <c r="Y15" s="175"/>
      <c r="Z15" s="175"/>
      <c r="AA15" s="175"/>
    </row>
    <row r="16" spans="1:27" ht="15.75">
      <c r="B16" s="553"/>
      <c r="C16" s="152" t="s">
        <v>98</v>
      </c>
      <c r="D16" s="153">
        <v>0</v>
      </c>
      <c r="E16" s="154">
        <v>0</v>
      </c>
      <c r="F16" s="153">
        <v>1E-3</v>
      </c>
      <c r="G16" s="153">
        <v>1E-3</v>
      </c>
      <c r="H16" s="153">
        <v>2E-3</v>
      </c>
      <c r="I16" s="153">
        <v>6.0000000000000001E-3</v>
      </c>
      <c r="J16" s="153">
        <v>0.01</v>
      </c>
      <c r="K16" s="153">
        <v>1.9E-2</v>
      </c>
      <c r="L16" s="155">
        <v>2.4E-2</v>
      </c>
      <c r="M16" s="153">
        <v>3.5000000000000003E-2</v>
      </c>
      <c r="N16" s="154">
        <v>4.4999999999999998E-2</v>
      </c>
      <c r="O16" s="146"/>
      <c r="P16" s="175"/>
      <c r="Q16" s="175"/>
      <c r="R16" s="175"/>
      <c r="S16" s="175"/>
      <c r="T16" s="175"/>
      <c r="U16" s="175"/>
      <c r="V16" s="175"/>
      <c r="W16" s="175"/>
      <c r="X16" s="175"/>
      <c r="Y16" s="175"/>
      <c r="Z16" s="175"/>
      <c r="AA16" s="175"/>
    </row>
    <row r="17" spans="2:27" ht="15.75">
      <c r="B17" s="553"/>
      <c r="C17" s="152" t="s">
        <v>99</v>
      </c>
      <c r="D17" s="153">
        <v>2E-3</v>
      </c>
      <c r="E17" s="154">
        <v>3.0000000000000001E-3</v>
      </c>
      <c r="F17" s="153">
        <v>2E-3</v>
      </c>
      <c r="G17" s="153">
        <v>5.0000000000000001E-3</v>
      </c>
      <c r="H17" s="153">
        <v>5.0000000000000001E-3</v>
      </c>
      <c r="I17" s="153">
        <v>1.7999999999999999E-2</v>
      </c>
      <c r="J17" s="153">
        <v>2.4E-2</v>
      </c>
      <c r="K17" s="153">
        <v>2.1999999999999999E-2</v>
      </c>
      <c r="L17" s="155">
        <v>3.4000000000000002E-2</v>
      </c>
      <c r="M17" s="153">
        <v>3.7999999999999999E-2</v>
      </c>
      <c r="N17" s="154">
        <v>4.1000000000000002E-2</v>
      </c>
      <c r="O17" s="146"/>
      <c r="P17" s="175"/>
      <c r="Q17" s="175"/>
      <c r="R17" s="175"/>
      <c r="S17" s="175"/>
      <c r="T17" s="175"/>
      <c r="U17" s="175"/>
      <c r="V17" s="175"/>
      <c r="W17" s="175"/>
      <c r="X17" s="175"/>
      <c r="Y17" s="175"/>
      <c r="Z17" s="175"/>
      <c r="AA17" s="175"/>
    </row>
    <row r="18" spans="2:27" ht="15.75">
      <c r="B18" s="553"/>
      <c r="C18" s="152" t="s">
        <v>100</v>
      </c>
      <c r="D18" s="153">
        <v>0</v>
      </c>
      <c r="E18" s="154">
        <v>0</v>
      </c>
      <c r="F18" s="153">
        <v>0</v>
      </c>
      <c r="G18" s="153">
        <v>0</v>
      </c>
      <c r="H18" s="153">
        <v>0</v>
      </c>
      <c r="I18" s="153">
        <v>0</v>
      </c>
      <c r="J18" s="153">
        <v>0</v>
      </c>
      <c r="K18" s="153">
        <v>2E-3</v>
      </c>
      <c r="L18" s="155">
        <v>8.9999999999999993E-3</v>
      </c>
      <c r="M18" s="153">
        <v>2.5000000000000001E-2</v>
      </c>
      <c r="N18" s="154">
        <v>0.246</v>
      </c>
      <c r="O18" s="146"/>
      <c r="P18" s="175"/>
      <c r="Q18" s="175"/>
      <c r="R18" s="175"/>
      <c r="S18" s="175"/>
      <c r="T18" s="175"/>
      <c r="U18" s="175"/>
      <c r="V18" s="175"/>
      <c r="W18" s="175"/>
      <c r="X18" s="175"/>
      <c r="Y18" s="175"/>
      <c r="Z18" s="175"/>
      <c r="AA18" s="175"/>
    </row>
    <row r="19" spans="2:27" s="117" customFormat="1" ht="16.5" thickBot="1">
      <c r="B19" s="556"/>
      <c r="C19" s="168" t="s">
        <v>101</v>
      </c>
      <c r="D19" s="169">
        <v>1.7000000000000001E-2</v>
      </c>
      <c r="E19" s="169">
        <v>1.9E-2</v>
      </c>
      <c r="F19" s="169">
        <v>0.02</v>
      </c>
      <c r="G19" s="169">
        <v>2.5000000000000001E-2</v>
      </c>
      <c r="H19" s="169">
        <v>2.5999999999999999E-2</v>
      </c>
      <c r="I19" s="169">
        <v>4.3999999999999997E-2</v>
      </c>
      <c r="J19" s="169">
        <v>5.7000000000000002E-2</v>
      </c>
      <c r="K19" s="169">
        <v>6.8000000000000005E-2</v>
      </c>
      <c r="L19" s="169">
        <v>0.09</v>
      </c>
      <c r="M19" s="169">
        <v>0.124</v>
      </c>
      <c r="N19" s="169">
        <v>0.35799999999999998</v>
      </c>
      <c r="O19" s="159"/>
      <c r="P19" s="175"/>
      <c r="Q19" s="175"/>
      <c r="R19" s="175"/>
      <c r="S19" s="175"/>
      <c r="T19" s="175"/>
      <c r="U19" s="175"/>
      <c r="V19" s="175"/>
      <c r="W19" s="175"/>
      <c r="X19" s="175"/>
      <c r="Y19" s="175"/>
      <c r="Z19" s="175"/>
      <c r="AA19" s="175"/>
    </row>
    <row r="20" spans="2:27" ht="15.75">
      <c r="B20" s="145"/>
      <c r="C20" s="145"/>
      <c r="D20" s="147"/>
      <c r="E20" s="147"/>
      <c r="F20" s="147"/>
      <c r="G20" s="147"/>
      <c r="H20" s="147"/>
      <c r="I20" s="147"/>
      <c r="J20" s="147"/>
      <c r="K20" s="147"/>
      <c r="L20" s="147"/>
      <c r="M20" s="147"/>
      <c r="N20" s="147"/>
      <c r="O20" s="146"/>
    </row>
    <row r="21" spans="2:27" ht="15.75">
      <c r="B21" s="170"/>
      <c r="C21" s="170"/>
      <c r="D21" s="170"/>
      <c r="E21" s="170"/>
      <c r="F21" s="170"/>
      <c r="G21" s="170"/>
      <c r="H21" s="170"/>
      <c r="I21" s="170"/>
      <c r="J21" s="170"/>
      <c r="K21" s="170"/>
      <c r="L21" s="170"/>
      <c r="M21" s="170"/>
      <c r="N21" s="170"/>
      <c r="O21" s="146"/>
    </row>
    <row r="22" spans="2:27" ht="15.75">
      <c r="B22" s="170"/>
      <c r="C22" s="170"/>
      <c r="D22" s="170"/>
      <c r="E22" s="170"/>
      <c r="F22" s="170"/>
      <c r="G22" s="170"/>
      <c r="H22" s="170"/>
      <c r="I22" s="170"/>
      <c r="J22" s="170"/>
      <c r="K22" s="170"/>
      <c r="L22" s="170"/>
      <c r="M22" s="170"/>
      <c r="N22" s="170"/>
    </row>
    <row r="23" spans="2:27" ht="15.75">
      <c r="B23" s="171"/>
      <c r="C23" s="171"/>
      <c r="D23" s="171"/>
      <c r="E23" s="171"/>
      <c r="F23" s="171"/>
      <c r="G23" s="171"/>
      <c r="H23" s="171"/>
      <c r="I23" s="171"/>
      <c r="J23" s="171"/>
      <c r="K23" s="171"/>
      <c r="L23" s="171"/>
      <c r="M23" s="171"/>
      <c r="N23" s="171"/>
    </row>
    <row r="24" spans="2:27" ht="15.75">
      <c r="B24" s="171"/>
      <c r="C24" s="171"/>
      <c r="D24" s="171"/>
      <c r="E24" s="171"/>
      <c r="F24" s="171"/>
      <c r="G24" s="171"/>
      <c r="H24" s="171"/>
      <c r="I24" s="171"/>
      <c r="J24" s="171"/>
      <c r="K24" s="171"/>
      <c r="L24" s="171"/>
      <c r="M24" s="171"/>
      <c r="N24" s="171"/>
    </row>
    <row r="25" spans="2:27" ht="15.75">
      <c r="B25" s="171"/>
      <c r="C25" s="171"/>
      <c r="D25" s="171"/>
      <c r="E25" s="171"/>
      <c r="F25" s="171"/>
      <c r="G25" s="171"/>
      <c r="H25" s="171"/>
      <c r="I25" s="171"/>
      <c r="J25" s="171"/>
      <c r="K25" s="171"/>
      <c r="L25" s="171"/>
      <c r="M25" s="171"/>
      <c r="N25" s="171"/>
    </row>
    <row r="26" spans="2:27" ht="15.75">
      <c r="B26" s="171"/>
      <c r="C26" s="171"/>
      <c r="D26" s="171"/>
      <c r="E26" s="171"/>
      <c r="F26" s="171"/>
      <c r="G26" s="171"/>
      <c r="H26" s="171"/>
      <c r="I26" s="171"/>
      <c r="J26" s="171"/>
      <c r="K26" s="171"/>
      <c r="L26" s="171"/>
      <c r="M26" s="171"/>
      <c r="N26" s="171"/>
    </row>
    <row r="27" spans="2:27" ht="15.75">
      <c r="B27" s="171"/>
      <c r="C27" s="171"/>
      <c r="D27" s="537" t="s">
        <v>96</v>
      </c>
      <c r="E27" s="557"/>
      <c r="F27" s="171"/>
      <c r="G27" s="171"/>
      <c r="H27" s="537" t="s">
        <v>59</v>
      </c>
      <c r="I27" s="537"/>
      <c r="J27" s="171"/>
      <c r="K27" s="171"/>
      <c r="L27" s="537" t="s">
        <v>61</v>
      </c>
      <c r="M27" s="537"/>
    </row>
    <row r="31" spans="2:27">
      <c r="B31" s="45"/>
    </row>
    <row r="32" spans="2:27">
      <c r="B32" s="45"/>
    </row>
  </sheetData>
  <mergeCells count="6">
    <mergeCell ref="L27:M27"/>
    <mergeCell ref="B5:B9"/>
    <mergeCell ref="B10:B14"/>
    <mergeCell ref="B15:B19"/>
    <mergeCell ref="D27:E27"/>
    <mergeCell ref="H27:I27"/>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2"/>
  <sheetViews>
    <sheetView topLeftCell="A34" zoomScale="82" zoomScaleNormal="82" workbookViewId="0">
      <selection activeCell="A83" sqref="A83"/>
    </sheetView>
  </sheetViews>
  <sheetFormatPr baseColWidth="10" defaultRowHeight="15"/>
  <cols>
    <col min="1" max="1" width="11.42578125" style="4"/>
    <col min="2" max="2" width="30.7109375" style="4" customWidth="1"/>
    <col min="3" max="12" width="8.7109375" style="4" customWidth="1"/>
    <col min="13" max="261" width="11.42578125" style="4"/>
    <col min="262" max="262" width="38.42578125" style="4" customWidth="1"/>
    <col min="263" max="517" width="11.42578125" style="4"/>
    <col min="518" max="518" width="38.42578125" style="4" customWidth="1"/>
    <col min="519" max="773" width="11.42578125" style="4"/>
    <col min="774" max="774" width="38.42578125" style="4" customWidth="1"/>
    <col min="775" max="1029" width="11.42578125" style="4"/>
    <col min="1030" max="1030" width="38.42578125" style="4" customWidth="1"/>
    <col min="1031" max="1285" width="11.42578125" style="4"/>
    <col min="1286" max="1286" width="38.42578125" style="4" customWidth="1"/>
    <col min="1287" max="1541" width="11.42578125" style="4"/>
    <col min="1542" max="1542" width="38.42578125" style="4" customWidth="1"/>
    <col min="1543" max="1797" width="11.42578125" style="4"/>
    <col min="1798" max="1798" width="38.42578125" style="4" customWidth="1"/>
    <col min="1799" max="2053" width="11.42578125" style="4"/>
    <col min="2054" max="2054" width="38.42578125" style="4" customWidth="1"/>
    <col min="2055" max="2309" width="11.42578125" style="4"/>
    <col min="2310" max="2310" width="38.42578125" style="4" customWidth="1"/>
    <col min="2311" max="2565" width="11.42578125" style="4"/>
    <col min="2566" max="2566" width="38.42578125" style="4" customWidth="1"/>
    <col min="2567" max="2821" width="11.42578125" style="4"/>
    <col min="2822" max="2822" width="38.42578125" style="4" customWidth="1"/>
    <col min="2823" max="3077" width="11.42578125" style="4"/>
    <col min="3078" max="3078" width="38.42578125" style="4" customWidth="1"/>
    <col min="3079" max="3333" width="11.42578125" style="4"/>
    <col min="3334" max="3334" width="38.42578125" style="4" customWidth="1"/>
    <col min="3335" max="3589" width="11.42578125" style="4"/>
    <col min="3590" max="3590" width="38.42578125" style="4" customWidth="1"/>
    <col min="3591" max="3845" width="11.42578125" style="4"/>
    <col min="3846" max="3846" width="38.42578125" style="4" customWidth="1"/>
    <col min="3847" max="4101" width="11.42578125" style="4"/>
    <col min="4102" max="4102" width="38.42578125" style="4" customWidth="1"/>
    <col min="4103" max="4357" width="11.42578125" style="4"/>
    <col min="4358" max="4358" width="38.42578125" style="4" customWidth="1"/>
    <col min="4359" max="4613" width="11.42578125" style="4"/>
    <col min="4614" max="4614" width="38.42578125" style="4" customWidth="1"/>
    <col min="4615" max="4869" width="11.42578125" style="4"/>
    <col min="4870" max="4870" width="38.42578125" style="4" customWidth="1"/>
    <col min="4871" max="5125" width="11.42578125" style="4"/>
    <col min="5126" max="5126" width="38.42578125" style="4" customWidth="1"/>
    <col min="5127" max="5381" width="11.42578125" style="4"/>
    <col min="5382" max="5382" width="38.42578125" style="4" customWidth="1"/>
    <col min="5383" max="5637" width="11.42578125" style="4"/>
    <col min="5638" max="5638" width="38.42578125" style="4" customWidth="1"/>
    <col min="5639" max="5893" width="11.42578125" style="4"/>
    <col min="5894" max="5894" width="38.42578125" style="4" customWidth="1"/>
    <col min="5895" max="6149" width="11.42578125" style="4"/>
    <col min="6150" max="6150" width="38.42578125" style="4" customWidth="1"/>
    <col min="6151" max="6405" width="11.42578125" style="4"/>
    <col min="6406" max="6406" width="38.42578125" style="4" customWidth="1"/>
    <col min="6407" max="6661" width="11.42578125" style="4"/>
    <col min="6662" max="6662" width="38.42578125" style="4" customWidth="1"/>
    <col min="6663" max="6917" width="11.42578125" style="4"/>
    <col min="6918" max="6918" width="38.42578125" style="4" customWidth="1"/>
    <col min="6919" max="7173" width="11.42578125" style="4"/>
    <col min="7174" max="7174" width="38.42578125" style="4" customWidth="1"/>
    <col min="7175" max="7429" width="11.42578125" style="4"/>
    <col min="7430" max="7430" width="38.42578125" style="4" customWidth="1"/>
    <col min="7431" max="7685" width="11.42578125" style="4"/>
    <col min="7686" max="7686" width="38.42578125" style="4" customWidth="1"/>
    <col min="7687" max="7941" width="11.42578125" style="4"/>
    <col min="7942" max="7942" width="38.42578125" style="4" customWidth="1"/>
    <col min="7943" max="8197" width="11.42578125" style="4"/>
    <col min="8198" max="8198" width="38.42578125" style="4" customWidth="1"/>
    <col min="8199" max="8453" width="11.42578125" style="4"/>
    <col min="8454" max="8454" width="38.42578125" style="4" customWidth="1"/>
    <col min="8455" max="8709" width="11.42578125" style="4"/>
    <col min="8710" max="8710" width="38.42578125" style="4" customWidth="1"/>
    <col min="8711" max="8965" width="11.42578125" style="4"/>
    <col min="8966" max="8966" width="38.42578125" style="4" customWidth="1"/>
    <col min="8967" max="9221" width="11.42578125" style="4"/>
    <col min="9222" max="9222" width="38.42578125" style="4" customWidth="1"/>
    <col min="9223" max="9477" width="11.42578125" style="4"/>
    <col min="9478" max="9478" width="38.42578125" style="4" customWidth="1"/>
    <col min="9479" max="9733" width="11.42578125" style="4"/>
    <col min="9734" max="9734" width="38.42578125" style="4" customWidth="1"/>
    <col min="9735" max="9989" width="11.42578125" style="4"/>
    <col min="9990" max="9990" width="38.42578125" style="4" customWidth="1"/>
    <col min="9991" max="10245" width="11.42578125" style="4"/>
    <col min="10246" max="10246" width="38.42578125" style="4" customWidth="1"/>
    <col min="10247" max="10501" width="11.42578125" style="4"/>
    <col min="10502" max="10502" width="38.42578125" style="4" customWidth="1"/>
    <col min="10503" max="10757" width="11.42578125" style="4"/>
    <col min="10758" max="10758" width="38.42578125" style="4" customWidth="1"/>
    <col min="10759" max="11013" width="11.42578125" style="4"/>
    <col min="11014" max="11014" width="38.42578125" style="4" customWidth="1"/>
    <col min="11015" max="11269" width="11.42578125" style="4"/>
    <col min="11270" max="11270" width="38.42578125" style="4" customWidth="1"/>
    <col min="11271" max="11525" width="11.42578125" style="4"/>
    <col min="11526" max="11526" width="38.42578125" style="4" customWidth="1"/>
    <col min="11527" max="11781" width="11.42578125" style="4"/>
    <col min="11782" max="11782" width="38.42578125" style="4" customWidth="1"/>
    <col min="11783" max="12037" width="11.42578125" style="4"/>
    <col min="12038" max="12038" width="38.42578125" style="4" customWidth="1"/>
    <col min="12039" max="12293" width="11.42578125" style="4"/>
    <col min="12294" max="12294" width="38.42578125" style="4" customWidth="1"/>
    <col min="12295" max="12549" width="11.42578125" style="4"/>
    <col min="12550" max="12550" width="38.42578125" style="4" customWidth="1"/>
    <col min="12551" max="12805" width="11.42578125" style="4"/>
    <col min="12806" max="12806" width="38.42578125" style="4" customWidth="1"/>
    <col min="12807" max="13061" width="11.42578125" style="4"/>
    <col min="13062" max="13062" width="38.42578125" style="4" customWidth="1"/>
    <col min="13063" max="13317" width="11.42578125" style="4"/>
    <col min="13318" max="13318" width="38.42578125" style="4" customWidth="1"/>
    <col min="13319" max="13573" width="11.42578125" style="4"/>
    <col min="13574" max="13574" width="38.42578125" style="4" customWidth="1"/>
    <col min="13575" max="13829" width="11.42578125" style="4"/>
    <col min="13830" max="13830" width="38.42578125" style="4" customWidth="1"/>
    <col min="13831" max="14085" width="11.42578125" style="4"/>
    <col min="14086" max="14086" width="38.42578125" style="4" customWidth="1"/>
    <col min="14087" max="14341" width="11.42578125" style="4"/>
    <col min="14342" max="14342" width="38.42578125" style="4" customWidth="1"/>
    <col min="14343" max="14597" width="11.42578125" style="4"/>
    <col min="14598" max="14598" width="38.42578125" style="4" customWidth="1"/>
    <col min="14599" max="14853" width="11.42578125" style="4"/>
    <col min="14854" max="14854" width="38.42578125" style="4" customWidth="1"/>
    <col min="14855" max="15109" width="11.42578125" style="4"/>
    <col min="15110" max="15110" width="38.42578125" style="4" customWidth="1"/>
    <col min="15111" max="15365" width="11.42578125" style="4"/>
    <col min="15366" max="15366" width="38.42578125" style="4" customWidth="1"/>
    <col min="15367" max="15621" width="11.42578125" style="4"/>
    <col min="15622" max="15622" width="38.42578125" style="4" customWidth="1"/>
    <col min="15623" max="15877" width="11.42578125" style="4"/>
    <col min="15878" max="15878" width="38.42578125" style="4" customWidth="1"/>
    <col min="15879" max="16133" width="11.42578125" style="4"/>
    <col min="16134" max="16134" width="38.42578125" style="4" customWidth="1"/>
    <col min="16135" max="16384" width="11.42578125" style="4"/>
  </cols>
  <sheetData>
    <row r="1" spans="1:13" ht="15.75">
      <c r="A1" s="1" t="s">
        <v>301</v>
      </c>
      <c r="B1" s="3"/>
      <c r="C1" s="3"/>
      <c r="D1" s="3"/>
      <c r="E1" s="3"/>
      <c r="F1" s="3"/>
      <c r="G1" s="3"/>
      <c r="H1" s="3"/>
      <c r="I1" s="3"/>
      <c r="J1" s="3"/>
      <c r="K1" s="3"/>
      <c r="L1" s="3"/>
      <c r="M1" s="3"/>
    </row>
    <row r="2" spans="1:13">
      <c r="A2" s="3"/>
      <c r="B2" s="3"/>
      <c r="C2" s="3"/>
      <c r="D2" s="3"/>
      <c r="E2" s="3"/>
      <c r="F2" s="3"/>
      <c r="G2" s="3"/>
      <c r="H2" s="3"/>
      <c r="I2" s="3"/>
      <c r="J2" s="3"/>
      <c r="K2" s="3"/>
      <c r="L2" s="3"/>
      <c r="M2" s="3"/>
    </row>
    <row r="3" spans="1:13" ht="16.5" thickBot="1">
      <c r="A3" s="3"/>
      <c r="B3" s="3"/>
      <c r="C3" s="1"/>
      <c r="D3" s="1"/>
      <c r="E3" s="1"/>
      <c r="F3" s="1"/>
      <c r="G3" s="1"/>
      <c r="H3" s="1"/>
      <c r="I3" s="1"/>
      <c r="J3" s="1"/>
      <c r="K3" s="1"/>
      <c r="L3" s="1"/>
      <c r="M3" s="3"/>
    </row>
    <row r="4" spans="1:13" ht="20.100000000000001" customHeight="1">
      <c r="A4" s="3"/>
      <c r="B4" s="558"/>
      <c r="C4" s="560" t="s">
        <v>59</v>
      </c>
      <c r="D4" s="561"/>
      <c r="E4" s="562"/>
      <c r="F4" s="560" t="s">
        <v>61</v>
      </c>
      <c r="G4" s="561"/>
      <c r="H4" s="562"/>
      <c r="I4" s="3"/>
      <c r="J4" s="3"/>
      <c r="K4" s="3"/>
      <c r="L4" s="3"/>
      <c r="M4" s="3"/>
    </row>
    <row r="5" spans="1:13" s="423" customFormat="1" ht="90" customHeight="1" thickBot="1">
      <c r="A5" s="6"/>
      <c r="B5" s="559"/>
      <c r="C5" s="418" t="s">
        <v>302</v>
      </c>
      <c r="D5" s="419" t="s">
        <v>303</v>
      </c>
      <c r="E5" s="420" t="s">
        <v>304</v>
      </c>
      <c r="F5" s="421" t="s">
        <v>302</v>
      </c>
      <c r="G5" s="419" t="s">
        <v>303</v>
      </c>
      <c r="H5" s="422" t="s">
        <v>304</v>
      </c>
      <c r="I5" s="6"/>
      <c r="J5" s="6"/>
      <c r="K5" s="6"/>
      <c r="L5" s="6"/>
      <c r="M5" s="6"/>
    </row>
    <row r="6" spans="1:13" ht="17.100000000000001" customHeight="1" thickBot="1">
      <c r="A6" s="3"/>
      <c r="B6" s="424" t="s">
        <v>305</v>
      </c>
      <c r="C6" s="425">
        <v>60.8</v>
      </c>
      <c r="D6" s="426">
        <v>0.28100000000000003</v>
      </c>
      <c r="E6" s="427">
        <v>0.311</v>
      </c>
      <c r="F6" s="428">
        <v>60.6</v>
      </c>
      <c r="G6" s="426">
        <v>0.28399999999999997</v>
      </c>
      <c r="H6" s="429">
        <v>0.255</v>
      </c>
      <c r="I6" s="3"/>
      <c r="J6" s="3"/>
      <c r="K6" s="3"/>
      <c r="L6" s="3"/>
      <c r="M6" s="3" t="s">
        <v>205</v>
      </c>
    </row>
    <row r="7" spans="1:13" ht="27.95" customHeight="1" thickBot="1">
      <c r="A7" s="3"/>
      <c r="B7" s="424" t="s">
        <v>306</v>
      </c>
      <c r="C7" s="425">
        <v>62.2</v>
      </c>
      <c r="D7" s="426">
        <v>0.26500000000000001</v>
      </c>
      <c r="E7" s="427">
        <v>0.3</v>
      </c>
      <c r="F7" s="428">
        <v>61.2</v>
      </c>
      <c r="G7" s="426">
        <v>0.27700000000000002</v>
      </c>
      <c r="H7" s="429">
        <v>0.26100000000000001</v>
      </c>
      <c r="I7" s="3"/>
      <c r="J7" s="3"/>
      <c r="K7" s="3"/>
      <c r="L7" s="3"/>
      <c r="M7" s="3"/>
    </row>
    <row r="8" spans="1:13" ht="17.100000000000001" customHeight="1">
      <c r="A8" s="3"/>
      <c r="B8" s="430" t="s">
        <v>307</v>
      </c>
      <c r="C8" s="431">
        <v>60.9</v>
      </c>
      <c r="D8" s="432">
        <v>0.28000000000000003</v>
      </c>
      <c r="E8" s="433">
        <v>0.31900000000000001</v>
      </c>
      <c r="F8" s="434">
        <v>60.9</v>
      </c>
      <c r="G8" s="432">
        <v>0.28000000000000003</v>
      </c>
      <c r="H8" s="435">
        <v>0.27200000000000002</v>
      </c>
      <c r="I8" s="3"/>
      <c r="J8" s="3"/>
      <c r="K8" s="3"/>
      <c r="L8" s="3"/>
      <c r="M8" s="3"/>
    </row>
    <row r="9" spans="1:13" ht="17.100000000000001" customHeight="1">
      <c r="A9" s="3"/>
      <c r="B9" s="436" t="s">
        <v>308</v>
      </c>
      <c r="C9" s="437">
        <v>61.9</v>
      </c>
      <c r="D9" s="438">
        <v>0.26800000000000002</v>
      </c>
      <c r="E9" s="439">
        <v>0.308</v>
      </c>
      <c r="F9" s="440">
        <v>61.4</v>
      </c>
      <c r="G9" s="438">
        <v>0.27400000000000002</v>
      </c>
      <c r="H9" s="441">
        <v>0.26600000000000001</v>
      </c>
      <c r="I9" s="3"/>
      <c r="J9" s="3"/>
      <c r="K9" s="3"/>
      <c r="L9" s="3"/>
      <c r="M9" s="3"/>
    </row>
    <row r="10" spans="1:13" ht="17.100000000000001" customHeight="1" thickBot="1">
      <c r="A10" s="3"/>
      <c r="B10" s="442" t="s">
        <v>309</v>
      </c>
      <c r="C10" s="443">
        <v>59.2</v>
      </c>
      <c r="D10" s="444">
        <v>0.3</v>
      </c>
      <c r="E10" s="445">
        <v>0.33800000000000002</v>
      </c>
      <c r="F10" s="446">
        <v>60.7</v>
      </c>
      <c r="G10" s="444">
        <v>0.28299999999999997</v>
      </c>
      <c r="H10" s="447">
        <v>0.27400000000000002</v>
      </c>
      <c r="I10" s="3"/>
      <c r="J10" s="3"/>
      <c r="K10" s="3"/>
      <c r="L10" s="3"/>
      <c r="M10" s="3"/>
    </row>
    <row r="11" spans="1:13" ht="17.100000000000001" customHeight="1">
      <c r="A11" s="3"/>
      <c r="B11" s="448" t="s">
        <v>310</v>
      </c>
      <c r="C11" s="431">
        <v>60</v>
      </c>
      <c r="D11" s="432">
        <v>0.29099999999999998</v>
      </c>
      <c r="E11" s="433">
        <v>0.32300000000000001</v>
      </c>
      <c r="F11" s="434">
        <v>59.6</v>
      </c>
      <c r="G11" s="432">
        <v>0.29599999999999999</v>
      </c>
      <c r="H11" s="435">
        <v>0.27100000000000002</v>
      </c>
      <c r="I11" s="3"/>
      <c r="J11" s="3"/>
      <c r="K11" s="3"/>
      <c r="L11" s="3"/>
      <c r="M11" s="3"/>
    </row>
    <row r="12" spans="1:13" ht="17.100000000000001" customHeight="1">
      <c r="A12" s="3"/>
      <c r="B12" s="436" t="s">
        <v>308</v>
      </c>
      <c r="C12" s="437">
        <v>61.4</v>
      </c>
      <c r="D12" s="438">
        <v>0.27400000000000002</v>
      </c>
      <c r="E12" s="439">
        <v>0.30499999999999999</v>
      </c>
      <c r="F12" s="440">
        <v>60.5</v>
      </c>
      <c r="G12" s="438">
        <v>0.28499999999999998</v>
      </c>
      <c r="H12" s="441">
        <v>0.26</v>
      </c>
      <c r="I12" s="3"/>
      <c r="J12" s="3"/>
      <c r="K12" s="3"/>
      <c r="L12" s="3"/>
      <c r="M12" s="3"/>
    </row>
    <row r="13" spans="1:13" ht="17.100000000000001" customHeight="1" thickBot="1">
      <c r="A13" s="3"/>
      <c r="B13" s="442" t="s">
        <v>309</v>
      </c>
      <c r="C13" s="443">
        <v>58.4</v>
      </c>
      <c r="D13" s="444">
        <v>0.31</v>
      </c>
      <c r="E13" s="445">
        <v>0.34300000000000003</v>
      </c>
      <c r="F13" s="446">
        <v>59.1</v>
      </c>
      <c r="G13" s="444">
        <v>0.30099999999999999</v>
      </c>
      <c r="H13" s="447">
        <v>0.27600000000000002</v>
      </c>
      <c r="I13" s="3"/>
      <c r="J13" s="3"/>
      <c r="K13" s="3"/>
      <c r="L13" s="3"/>
      <c r="M13" s="3"/>
    </row>
    <row r="14" spans="1:13" ht="17.100000000000001" customHeight="1">
      <c r="A14" s="3"/>
      <c r="B14" s="448" t="s">
        <v>311</v>
      </c>
      <c r="C14" s="431">
        <v>61</v>
      </c>
      <c r="D14" s="432">
        <v>0.27900000000000003</v>
      </c>
      <c r="E14" s="433">
        <v>0.30399999999999999</v>
      </c>
      <c r="F14" s="434">
        <v>59</v>
      </c>
      <c r="G14" s="432">
        <v>0.30299999999999999</v>
      </c>
      <c r="H14" s="435">
        <v>0.26900000000000002</v>
      </c>
      <c r="I14" s="3"/>
      <c r="J14" s="3"/>
      <c r="K14" s="3"/>
      <c r="L14" s="3"/>
      <c r="M14" s="3"/>
    </row>
    <row r="15" spans="1:13" ht="17.100000000000001" customHeight="1">
      <c r="A15" s="3"/>
      <c r="B15" s="436" t="s">
        <v>308</v>
      </c>
      <c r="C15" s="437">
        <v>61.7</v>
      </c>
      <c r="D15" s="438">
        <v>0.27100000000000002</v>
      </c>
      <c r="E15" s="439">
        <v>0.29499999999999998</v>
      </c>
      <c r="F15" s="440">
        <v>61.1</v>
      </c>
      <c r="G15" s="438">
        <v>0.27800000000000002</v>
      </c>
      <c r="H15" s="441">
        <v>0.24</v>
      </c>
      <c r="I15" s="3"/>
      <c r="J15" s="3"/>
      <c r="K15" s="3"/>
      <c r="L15" s="3"/>
      <c r="M15" s="3"/>
    </row>
    <row r="16" spans="1:13" ht="17.100000000000001" customHeight="1" thickBot="1">
      <c r="A16" s="3"/>
      <c r="B16" s="442" t="s">
        <v>309</v>
      </c>
      <c r="C16" s="443">
        <v>58.9</v>
      </c>
      <c r="D16" s="444">
        <v>0.30399999999999999</v>
      </c>
      <c r="E16" s="445">
        <v>0.33100000000000002</v>
      </c>
      <c r="F16" s="446">
        <v>57.5</v>
      </c>
      <c r="G16" s="444">
        <v>0.32</v>
      </c>
      <c r="H16" s="447">
        <v>0.28699999999999998</v>
      </c>
      <c r="I16" s="3"/>
      <c r="J16" s="3"/>
      <c r="K16" s="3"/>
      <c r="L16" s="3"/>
      <c r="M16" s="3"/>
    </row>
    <row r="17" spans="1:13" ht="17.100000000000001" customHeight="1">
      <c r="A17" s="3"/>
      <c r="B17" s="448" t="s">
        <v>312</v>
      </c>
      <c r="C17" s="431">
        <v>61.5</v>
      </c>
      <c r="D17" s="432">
        <v>0.27300000000000002</v>
      </c>
      <c r="E17" s="433">
        <v>0.29399999999999998</v>
      </c>
      <c r="F17" s="434">
        <v>60.4</v>
      </c>
      <c r="G17" s="432">
        <v>0.28599999999999998</v>
      </c>
      <c r="H17" s="435">
        <v>0.248</v>
      </c>
      <c r="I17" s="3"/>
      <c r="J17" s="3"/>
      <c r="K17" s="3"/>
      <c r="L17" s="3"/>
      <c r="M17" s="3"/>
    </row>
    <row r="18" spans="1:13" ht="17.100000000000001" customHeight="1">
      <c r="A18" s="3"/>
      <c r="B18" s="436" t="s">
        <v>308</v>
      </c>
      <c r="C18" s="437">
        <v>61.7</v>
      </c>
      <c r="D18" s="438">
        <v>0.27100000000000002</v>
      </c>
      <c r="E18" s="439">
        <v>0.29499999999999998</v>
      </c>
      <c r="F18" s="440">
        <v>60.9</v>
      </c>
      <c r="G18" s="438">
        <v>0.28000000000000003</v>
      </c>
      <c r="H18" s="441">
        <v>0.24</v>
      </c>
      <c r="I18" s="3"/>
      <c r="J18" s="3"/>
      <c r="K18" s="3"/>
      <c r="L18" s="3"/>
      <c r="M18" s="3"/>
    </row>
    <row r="19" spans="1:13" ht="17.100000000000001" customHeight="1" thickBot="1">
      <c r="A19" s="3"/>
      <c r="B19" s="442" t="s">
        <v>309</v>
      </c>
      <c r="C19" s="443" t="s">
        <v>313</v>
      </c>
      <c r="D19" s="444" t="s">
        <v>313</v>
      </c>
      <c r="E19" s="444" t="s">
        <v>313</v>
      </c>
      <c r="F19" s="446">
        <v>59.5</v>
      </c>
      <c r="G19" s="444">
        <v>0.29699999999999999</v>
      </c>
      <c r="H19" s="447">
        <v>0.26600000000000001</v>
      </c>
      <c r="I19" s="3"/>
      <c r="J19" s="3"/>
      <c r="K19" s="3"/>
      <c r="L19" s="3"/>
      <c r="M19" s="3"/>
    </row>
    <row r="20" spans="1:13" ht="17.100000000000001" customHeight="1" thickBot="1">
      <c r="A20" s="3"/>
      <c r="B20" s="449" t="s">
        <v>314</v>
      </c>
      <c r="C20" s="450">
        <v>61.3</v>
      </c>
      <c r="D20" s="451">
        <v>0.27500000000000002</v>
      </c>
      <c r="E20" s="452">
        <v>0.30199999999999999</v>
      </c>
      <c r="F20" s="453">
        <v>60.2</v>
      </c>
      <c r="G20" s="451">
        <v>0.28799999999999998</v>
      </c>
      <c r="H20" s="454">
        <v>0.26</v>
      </c>
      <c r="I20" s="3"/>
      <c r="J20" s="3"/>
      <c r="K20" s="3"/>
      <c r="L20" s="3"/>
      <c r="M20" s="3"/>
    </row>
    <row r="21" spans="1:13">
      <c r="A21" s="3"/>
      <c r="B21" s="3"/>
      <c r="C21" s="3"/>
      <c r="D21" s="3"/>
      <c r="E21" s="3"/>
      <c r="F21" s="3"/>
      <c r="G21" s="3"/>
      <c r="H21" s="3"/>
      <c r="I21" s="3"/>
      <c r="J21" s="3"/>
      <c r="K21" s="3"/>
      <c r="L21" s="3"/>
      <c r="M21" s="3"/>
    </row>
    <row r="22" spans="1:13">
      <c r="A22" s="3"/>
      <c r="B22" s="3"/>
      <c r="C22" s="3"/>
      <c r="D22" s="3"/>
      <c r="E22" s="3"/>
      <c r="F22" s="3"/>
      <c r="G22" s="3"/>
      <c r="H22" s="3"/>
      <c r="I22" s="3"/>
      <c r="J22" s="3"/>
      <c r="K22" s="3"/>
      <c r="L22" s="3"/>
      <c r="M22" s="3"/>
    </row>
    <row r="23" spans="1:13">
      <c r="A23" s="3"/>
      <c r="B23" s="3"/>
      <c r="C23" s="3"/>
      <c r="D23" s="3"/>
      <c r="E23" s="3"/>
      <c r="F23" s="3"/>
      <c r="G23" s="3"/>
      <c r="H23" s="3"/>
      <c r="I23" s="3"/>
      <c r="J23" s="3"/>
      <c r="K23" s="3"/>
      <c r="L23" s="3"/>
      <c r="M23" s="3"/>
    </row>
    <row r="24" spans="1:13">
      <c r="A24" s="3"/>
      <c r="B24" s="3"/>
      <c r="C24" s="3"/>
      <c r="D24" s="3"/>
      <c r="E24" s="3"/>
      <c r="F24" s="3"/>
      <c r="G24" s="3"/>
      <c r="H24" s="3"/>
      <c r="I24" s="3"/>
      <c r="J24" s="3"/>
      <c r="K24" s="3"/>
      <c r="L24" s="3"/>
      <c r="M24" s="3"/>
    </row>
    <row r="25" spans="1:13">
      <c r="A25" s="3"/>
      <c r="B25" s="3"/>
      <c r="C25" s="3"/>
      <c r="D25" s="3"/>
      <c r="E25" s="3"/>
      <c r="F25" s="3"/>
      <c r="G25" s="3"/>
      <c r="H25" s="3"/>
      <c r="I25" s="3"/>
      <c r="J25" s="3"/>
      <c r="K25" s="3"/>
      <c r="L25" s="3"/>
      <c r="M25" s="3"/>
    </row>
    <row r="26" spans="1:13">
      <c r="A26" s="3"/>
      <c r="B26" s="3"/>
      <c r="C26" s="3"/>
      <c r="D26" s="3"/>
      <c r="E26" s="3"/>
      <c r="F26" s="3"/>
      <c r="G26" s="3"/>
      <c r="H26" s="3"/>
      <c r="I26" s="3"/>
      <c r="J26" s="3"/>
      <c r="K26" s="3"/>
      <c r="L26" s="3"/>
      <c r="M26" s="3"/>
    </row>
    <row r="27" spans="1:13">
      <c r="A27" s="3"/>
      <c r="B27" s="3"/>
      <c r="C27" s="3"/>
      <c r="D27" s="3"/>
      <c r="E27" s="3"/>
      <c r="F27" s="3"/>
      <c r="G27" s="3"/>
      <c r="H27" s="3"/>
      <c r="I27" s="3"/>
      <c r="J27" s="3"/>
      <c r="K27" s="3"/>
      <c r="L27" s="3"/>
      <c r="M27" s="3"/>
    </row>
    <row r="28" spans="1:13">
      <c r="A28" s="3"/>
      <c r="B28" s="3"/>
      <c r="C28" s="3"/>
      <c r="D28" s="3"/>
      <c r="E28" s="3"/>
      <c r="F28" s="3"/>
      <c r="G28" s="3"/>
      <c r="H28" s="3"/>
      <c r="I28" s="3"/>
      <c r="J28" s="3"/>
      <c r="K28" s="3"/>
      <c r="L28" s="3"/>
      <c r="M28" s="3"/>
    </row>
    <row r="29" spans="1:13">
      <c r="A29" s="3"/>
      <c r="B29" s="3"/>
      <c r="C29" s="3"/>
      <c r="D29" s="3"/>
      <c r="E29" s="3"/>
      <c r="F29" s="3"/>
      <c r="G29" s="3"/>
      <c r="H29" s="3"/>
      <c r="I29" s="3"/>
      <c r="J29" s="3"/>
      <c r="K29" s="3"/>
      <c r="L29" s="3"/>
      <c r="M29" s="3"/>
    </row>
    <row r="30" spans="1:13">
      <c r="A30" s="3"/>
      <c r="B30" s="3"/>
      <c r="C30" s="3"/>
      <c r="D30" s="3"/>
      <c r="E30" s="3"/>
      <c r="F30" s="3"/>
      <c r="G30" s="3"/>
      <c r="H30" s="3"/>
      <c r="I30" s="3"/>
      <c r="J30" s="3"/>
      <c r="K30" s="3"/>
      <c r="L30" s="3"/>
      <c r="M30" s="3"/>
    </row>
    <row r="31" spans="1:13">
      <c r="A31" s="3"/>
      <c r="B31" s="3"/>
      <c r="C31" s="3"/>
      <c r="D31" s="3"/>
      <c r="E31" s="3"/>
      <c r="F31" s="3"/>
      <c r="G31" s="3"/>
      <c r="H31" s="3"/>
      <c r="I31" s="3"/>
      <c r="J31" s="3"/>
      <c r="K31" s="3"/>
      <c r="L31" s="3"/>
      <c r="M31" s="3"/>
    </row>
    <row r="32" spans="1:13">
      <c r="A32" s="3"/>
      <c r="B32" s="5" t="s">
        <v>315</v>
      </c>
      <c r="C32" s="3"/>
      <c r="D32" s="3"/>
      <c r="E32" s="3"/>
      <c r="F32" s="3"/>
      <c r="G32" s="3"/>
      <c r="H32" s="3"/>
      <c r="I32" s="3"/>
      <c r="J32" s="3"/>
      <c r="K32" s="3"/>
      <c r="L32" s="3"/>
      <c r="M32" s="3"/>
    </row>
    <row r="33" spans="1:17" ht="15.75" thickBot="1">
      <c r="A33" s="3"/>
      <c r="B33" s="3"/>
      <c r="C33" s="3"/>
      <c r="D33" s="3"/>
      <c r="E33" s="3"/>
      <c r="F33" s="3"/>
      <c r="G33" s="3"/>
      <c r="H33" s="3"/>
      <c r="I33" s="3"/>
      <c r="J33" s="3"/>
      <c r="K33" s="3"/>
      <c r="L33" s="3"/>
      <c r="M33" s="3"/>
    </row>
    <row r="34" spans="1:17" ht="20.100000000000001" customHeight="1">
      <c r="A34" s="3"/>
      <c r="B34" s="558"/>
      <c r="C34" s="560" t="s">
        <v>59</v>
      </c>
      <c r="D34" s="561"/>
      <c r="E34" s="561"/>
      <c r="F34" s="561"/>
      <c r="G34" s="561"/>
      <c r="H34" s="560" t="s">
        <v>61</v>
      </c>
      <c r="I34" s="561"/>
      <c r="J34" s="561"/>
      <c r="K34" s="561"/>
      <c r="L34" s="562"/>
      <c r="M34" s="3"/>
    </row>
    <row r="35" spans="1:17" s="423" customFormat="1" ht="90" customHeight="1" thickBot="1">
      <c r="A35" s="6"/>
      <c r="B35" s="559"/>
      <c r="C35" s="418" t="s">
        <v>302</v>
      </c>
      <c r="D35" s="418" t="s">
        <v>316</v>
      </c>
      <c r="E35" s="419" t="s">
        <v>317</v>
      </c>
      <c r="F35" s="455" t="s">
        <v>318</v>
      </c>
      <c r="G35" s="420" t="s">
        <v>319</v>
      </c>
      <c r="H35" s="421" t="s">
        <v>302</v>
      </c>
      <c r="I35" s="419" t="s">
        <v>316</v>
      </c>
      <c r="J35" s="419" t="s">
        <v>317</v>
      </c>
      <c r="K35" s="420" t="s">
        <v>318</v>
      </c>
      <c r="L35" s="422" t="s">
        <v>319</v>
      </c>
      <c r="M35" s="6"/>
    </row>
    <row r="36" spans="1:17" ht="13.5" customHeight="1" thickBot="1">
      <c r="A36" s="3"/>
      <c r="B36" s="456" t="s">
        <v>305</v>
      </c>
      <c r="C36" s="457">
        <v>60.8</v>
      </c>
      <c r="D36" s="457">
        <v>23.8</v>
      </c>
      <c r="E36" s="458">
        <v>0.28100000000000003</v>
      </c>
      <c r="F36" s="459">
        <v>27.4</v>
      </c>
      <c r="G36" s="460">
        <v>0.311</v>
      </c>
      <c r="H36" s="461">
        <v>60.6</v>
      </c>
      <c r="I36" s="462">
        <v>24</v>
      </c>
      <c r="J36" s="458">
        <v>0.28399999999999997</v>
      </c>
      <c r="K36" s="463">
        <v>20.7</v>
      </c>
      <c r="L36" s="464">
        <v>0.255</v>
      </c>
      <c r="M36" s="3"/>
      <c r="Q36" s="4" t="s">
        <v>205</v>
      </c>
    </row>
    <row r="37" spans="1:17" ht="13.5" customHeight="1" thickBot="1">
      <c r="A37" s="3"/>
      <c r="B37" s="465" t="s">
        <v>306</v>
      </c>
      <c r="C37" s="457">
        <v>62.2</v>
      </c>
      <c r="D37" s="457">
        <v>22.4</v>
      </c>
      <c r="E37" s="458">
        <v>0.26500000000000001</v>
      </c>
      <c r="F37" s="459">
        <v>26.7</v>
      </c>
      <c r="G37" s="460">
        <v>0.3</v>
      </c>
      <c r="H37" s="461">
        <v>61.2</v>
      </c>
      <c r="I37" s="462">
        <v>23.4</v>
      </c>
      <c r="J37" s="458">
        <v>0.27700000000000002</v>
      </c>
      <c r="K37" s="463">
        <v>21.6</v>
      </c>
      <c r="L37" s="464">
        <v>0.26100000000000001</v>
      </c>
      <c r="M37" s="3"/>
    </row>
    <row r="38" spans="1:17" ht="13.5" customHeight="1">
      <c r="A38" s="3"/>
      <c r="B38" s="466" t="s">
        <v>307</v>
      </c>
      <c r="C38" s="467">
        <v>60.9</v>
      </c>
      <c r="D38" s="467">
        <v>23.7</v>
      </c>
      <c r="E38" s="468">
        <v>0.28000000000000003</v>
      </c>
      <c r="F38" s="469">
        <v>28.5</v>
      </c>
      <c r="G38" s="470">
        <v>0.31900000000000001</v>
      </c>
      <c r="H38" s="471">
        <v>60.9</v>
      </c>
      <c r="I38" s="472">
        <v>23.7</v>
      </c>
      <c r="J38" s="468">
        <v>0.28000000000000003</v>
      </c>
      <c r="K38" s="473">
        <v>22.7</v>
      </c>
      <c r="L38" s="474">
        <v>0.27200000000000002</v>
      </c>
      <c r="M38" s="3"/>
    </row>
    <row r="39" spans="1:17" ht="13.5" customHeight="1">
      <c r="A39" s="3"/>
      <c r="B39" s="436" t="s">
        <v>308</v>
      </c>
      <c r="C39" s="475">
        <v>61.9</v>
      </c>
      <c r="D39" s="475">
        <v>22.7</v>
      </c>
      <c r="E39" s="476">
        <v>0.26800000000000002</v>
      </c>
      <c r="F39" s="477">
        <v>27.6</v>
      </c>
      <c r="G39" s="478">
        <v>0.308</v>
      </c>
      <c r="H39" s="479">
        <v>61.4</v>
      </c>
      <c r="I39" s="480">
        <v>23.2</v>
      </c>
      <c r="J39" s="476">
        <v>0.27400000000000002</v>
      </c>
      <c r="K39" s="481">
        <v>22.3</v>
      </c>
      <c r="L39" s="482">
        <v>0.26600000000000001</v>
      </c>
      <c r="M39" s="3"/>
    </row>
    <row r="40" spans="1:17" ht="13.5" customHeight="1" thickBot="1">
      <c r="A40" s="3"/>
      <c r="B40" s="442" t="s">
        <v>309</v>
      </c>
      <c r="C40" s="483">
        <v>59.2</v>
      </c>
      <c r="D40" s="483">
        <v>25.4</v>
      </c>
      <c r="E40" s="484">
        <v>0.3</v>
      </c>
      <c r="F40" s="485">
        <v>30.2</v>
      </c>
      <c r="G40" s="486">
        <v>0.33800000000000002</v>
      </c>
      <c r="H40" s="487">
        <v>60.7</v>
      </c>
      <c r="I40" s="488">
        <v>23.9</v>
      </c>
      <c r="J40" s="484">
        <v>0.28299999999999997</v>
      </c>
      <c r="K40" s="489">
        <v>22.9</v>
      </c>
      <c r="L40" s="490">
        <v>0.27400000000000002</v>
      </c>
      <c r="M40" s="3"/>
    </row>
    <row r="41" spans="1:17" ht="13.5" customHeight="1">
      <c r="A41" s="3"/>
      <c r="B41" s="466" t="s">
        <v>310</v>
      </c>
      <c r="C41" s="467">
        <v>60</v>
      </c>
      <c r="D41" s="467">
        <v>24.6</v>
      </c>
      <c r="E41" s="468">
        <v>0.29099999999999998</v>
      </c>
      <c r="F41" s="469">
        <v>28.6</v>
      </c>
      <c r="G41" s="470">
        <v>0.32300000000000001</v>
      </c>
      <c r="H41" s="471">
        <v>59.6</v>
      </c>
      <c r="I41" s="472">
        <v>25</v>
      </c>
      <c r="J41" s="468">
        <v>0.29599999999999999</v>
      </c>
      <c r="K41" s="473">
        <v>22.2</v>
      </c>
      <c r="L41" s="474">
        <v>0.27100000000000002</v>
      </c>
      <c r="M41" s="3"/>
    </row>
    <row r="42" spans="1:17" ht="13.5" customHeight="1">
      <c r="A42" s="3"/>
      <c r="B42" s="436" t="s">
        <v>308</v>
      </c>
      <c r="C42" s="475">
        <v>61.4</v>
      </c>
      <c r="D42" s="475">
        <v>23.2</v>
      </c>
      <c r="E42" s="476">
        <v>0.27400000000000002</v>
      </c>
      <c r="F42" s="477">
        <v>26.9</v>
      </c>
      <c r="G42" s="478">
        <v>0.30499999999999999</v>
      </c>
      <c r="H42" s="479">
        <v>60.5</v>
      </c>
      <c r="I42" s="480">
        <v>24.1</v>
      </c>
      <c r="J42" s="476">
        <v>0.28499999999999998</v>
      </c>
      <c r="K42" s="481">
        <v>21.3</v>
      </c>
      <c r="L42" s="482">
        <v>0.26</v>
      </c>
      <c r="M42" s="3"/>
    </row>
    <row r="43" spans="1:17" ht="13.5" customHeight="1" thickBot="1">
      <c r="A43" s="3"/>
      <c r="B43" s="442" t="s">
        <v>309</v>
      </c>
      <c r="C43" s="483">
        <v>58.4</v>
      </c>
      <c r="D43" s="483">
        <v>26.2</v>
      </c>
      <c r="E43" s="484">
        <v>0.31</v>
      </c>
      <c r="F43" s="485">
        <v>30.5</v>
      </c>
      <c r="G43" s="486">
        <v>0.34300000000000003</v>
      </c>
      <c r="H43" s="487">
        <v>59.1</v>
      </c>
      <c r="I43" s="488">
        <v>25.5</v>
      </c>
      <c r="J43" s="484">
        <v>0.30099999999999999</v>
      </c>
      <c r="K43" s="489">
        <v>22.5</v>
      </c>
      <c r="L43" s="490">
        <v>0.27600000000000002</v>
      </c>
      <c r="M43" s="3"/>
    </row>
    <row r="44" spans="1:17" ht="13.5" customHeight="1">
      <c r="A44" s="3"/>
      <c r="B44" s="466" t="s">
        <v>311</v>
      </c>
      <c r="C44" s="467">
        <v>61</v>
      </c>
      <c r="D44" s="467">
        <v>23.6</v>
      </c>
      <c r="E44" s="468">
        <v>0.27900000000000003</v>
      </c>
      <c r="F44" s="469">
        <v>26.7</v>
      </c>
      <c r="G44" s="470">
        <v>0.30399999999999999</v>
      </c>
      <c r="H44" s="471">
        <v>59</v>
      </c>
      <c r="I44" s="472">
        <v>25.6</v>
      </c>
      <c r="J44" s="468">
        <v>0.30299999999999999</v>
      </c>
      <c r="K44" s="473">
        <v>21.7</v>
      </c>
      <c r="L44" s="474">
        <v>0.26900000000000002</v>
      </c>
      <c r="M44" s="3"/>
    </row>
    <row r="45" spans="1:17" ht="13.5" customHeight="1">
      <c r="A45" s="3"/>
      <c r="B45" s="436" t="s">
        <v>308</v>
      </c>
      <c r="C45" s="475">
        <v>61.7</v>
      </c>
      <c r="D45" s="475">
        <v>22.9</v>
      </c>
      <c r="E45" s="476">
        <v>0.27100000000000002</v>
      </c>
      <c r="F45" s="477">
        <v>25.8</v>
      </c>
      <c r="G45" s="478">
        <v>0.29499999999999998</v>
      </c>
      <c r="H45" s="479">
        <v>61.1</v>
      </c>
      <c r="I45" s="480">
        <v>23.5</v>
      </c>
      <c r="J45" s="476">
        <v>0.27800000000000002</v>
      </c>
      <c r="K45" s="481">
        <v>19.3</v>
      </c>
      <c r="L45" s="482">
        <v>0.24</v>
      </c>
      <c r="M45" s="3"/>
    </row>
    <row r="46" spans="1:17" ht="13.5" customHeight="1" thickBot="1">
      <c r="A46" s="3"/>
      <c r="B46" s="442" t="s">
        <v>309</v>
      </c>
      <c r="C46" s="483">
        <v>58.9</v>
      </c>
      <c r="D46" s="483">
        <v>25.7</v>
      </c>
      <c r="E46" s="484">
        <v>0.30399999999999999</v>
      </c>
      <c r="F46" s="485">
        <v>29.1</v>
      </c>
      <c r="G46" s="486">
        <v>0.33100000000000002</v>
      </c>
      <c r="H46" s="487">
        <v>57.5</v>
      </c>
      <c r="I46" s="488">
        <v>27.1</v>
      </c>
      <c r="J46" s="484">
        <v>0.32</v>
      </c>
      <c r="K46" s="489">
        <v>23.1</v>
      </c>
      <c r="L46" s="490">
        <v>0.28699999999999998</v>
      </c>
      <c r="M46" s="3"/>
    </row>
    <row r="47" spans="1:17" ht="13.5" customHeight="1">
      <c r="A47" s="3"/>
      <c r="B47" s="466" t="s">
        <v>312</v>
      </c>
      <c r="C47" s="467">
        <v>61.5</v>
      </c>
      <c r="D47" s="467">
        <v>23.1</v>
      </c>
      <c r="E47" s="468">
        <v>0.27300000000000002</v>
      </c>
      <c r="F47" s="469">
        <v>25.6</v>
      </c>
      <c r="G47" s="470">
        <v>0.29399999999999998</v>
      </c>
      <c r="H47" s="471">
        <v>60.4</v>
      </c>
      <c r="I47" s="472">
        <v>24.2</v>
      </c>
      <c r="J47" s="468">
        <v>0.28599999999999998</v>
      </c>
      <c r="K47" s="473">
        <v>19.899999999999999</v>
      </c>
      <c r="L47" s="474">
        <v>0.248</v>
      </c>
      <c r="M47" s="3"/>
    </row>
    <row r="48" spans="1:17" ht="13.5" customHeight="1">
      <c r="A48" s="3"/>
      <c r="B48" s="436" t="s">
        <v>308</v>
      </c>
      <c r="C48" s="475">
        <v>61.7</v>
      </c>
      <c r="D48" s="475">
        <v>22.9</v>
      </c>
      <c r="E48" s="476">
        <v>0.27100000000000002</v>
      </c>
      <c r="F48" s="477">
        <v>25.8</v>
      </c>
      <c r="G48" s="478">
        <v>0.29499999999999998</v>
      </c>
      <c r="H48" s="479">
        <v>60.9</v>
      </c>
      <c r="I48" s="480">
        <v>23.7</v>
      </c>
      <c r="J48" s="476">
        <v>0.28000000000000003</v>
      </c>
      <c r="K48" s="481">
        <v>19.2</v>
      </c>
      <c r="L48" s="482">
        <v>0.24</v>
      </c>
      <c r="M48" s="3"/>
    </row>
    <row r="49" spans="1:13" ht="13.5" customHeight="1" thickBot="1">
      <c r="A49" s="3"/>
      <c r="B49" s="442" t="s">
        <v>309</v>
      </c>
      <c r="C49" s="483" t="s">
        <v>313</v>
      </c>
      <c r="D49" s="483" t="s">
        <v>313</v>
      </c>
      <c r="E49" s="484" t="s">
        <v>313</v>
      </c>
      <c r="F49" s="485" t="s">
        <v>313</v>
      </c>
      <c r="G49" s="486" t="s">
        <v>313</v>
      </c>
      <c r="H49" s="487">
        <v>59.5</v>
      </c>
      <c r="I49" s="488">
        <v>25.1</v>
      </c>
      <c r="J49" s="484">
        <v>0.29699999999999999</v>
      </c>
      <c r="K49" s="489">
        <v>21.6</v>
      </c>
      <c r="L49" s="490">
        <v>0.26600000000000001</v>
      </c>
      <c r="M49" s="3"/>
    </row>
    <row r="50" spans="1:13" ht="13.5" customHeight="1" thickBot="1">
      <c r="A50" s="3"/>
      <c r="B50" s="449" t="s">
        <v>314</v>
      </c>
      <c r="C50" s="491">
        <v>61.3</v>
      </c>
      <c r="D50" s="491">
        <v>23.3</v>
      </c>
      <c r="E50" s="492">
        <v>0.27500000000000002</v>
      </c>
      <c r="F50" s="493">
        <v>26.5</v>
      </c>
      <c r="G50" s="494">
        <v>0.30199999999999999</v>
      </c>
      <c r="H50" s="495">
        <v>60.2</v>
      </c>
      <c r="I50" s="496">
        <v>24.4</v>
      </c>
      <c r="J50" s="492">
        <v>0.28799999999999998</v>
      </c>
      <c r="K50" s="497">
        <v>21.2</v>
      </c>
      <c r="L50" s="498">
        <v>0.26</v>
      </c>
      <c r="M50" s="3"/>
    </row>
    <row r="51" spans="1:13">
      <c r="A51" s="3"/>
      <c r="B51" s="3"/>
      <c r="C51" s="3"/>
      <c r="D51" s="3"/>
      <c r="E51" s="3"/>
      <c r="F51" s="3"/>
      <c r="G51" s="3"/>
      <c r="H51" s="3"/>
      <c r="I51" s="3"/>
      <c r="J51" s="3"/>
      <c r="K51" s="3"/>
      <c r="L51" s="3"/>
      <c r="M51" s="3"/>
    </row>
    <row r="52" spans="1:13">
      <c r="A52" s="3"/>
      <c r="B52" s="3"/>
      <c r="C52" s="3"/>
      <c r="D52" s="3"/>
      <c r="E52" s="3"/>
      <c r="F52" s="3"/>
      <c r="G52" s="3"/>
      <c r="H52" s="3"/>
      <c r="I52" s="3"/>
      <c r="J52" s="3"/>
      <c r="K52" s="3"/>
      <c r="L52" s="3"/>
      <c r="M52" s="3"/>
    </row>
    <row r="53" spans="1:13">
      <c r="A53" s="3"/>
      <c r="B53" s="3"/>
      <c r="C53" s="3"/>
      <c r="D53" s="3"/>
      <c r="E53" s="3"/>
      <c r="F53" s="3"/>
      <c r="G53" s="3"/>
      <c r="H53" s="3"/>
      <c r="I53" s="3"/>
      <c r="J53" s="3"/>
      <c r="K53" s="3"/>
      <c r="L53" s="3"/>
      <c r="M53" s="3"/>
    </row>
    <row r="54" spans="1:13">
      <c r="A54" s="3"/>
      <c r="B54" s="3"/>
      <c r="C54" s="3"/>
      <c r="D54" s="3"/>
      <c r="E54" s="3"/>
      <c r="F54" s="3"/>
      <c r="G54" s="3"/>
      <c r="H54" s="3"/>
      <c r="I54" s="3"/>
      <c r="J54" s="3"/>
      <c r="K54" s="3"/>
      <c r="L54" s="3"/>
      <c r="M54" s="3"/>
    </row>
    <row r="55" spans="1:13">
      <c r="A55" s="3"/>
      <c r="B55" s="3"/>
      <c r="C55" s="3"/>
      <c r="D55" s="3"/>
      <c r="E55" s="3"/>
      <c r="F55" s="3"/>
      <c r="G55" s="3"/>
      <c r="H55" s="3"/>
      <c r="I55" s="3"/>
      <c r="J55" s="3"/>
      <c r="K55" s="3"/>
      <c r="L55" s="3"/>
      <c r="M55" s="3"/>
    </row>
    <row r="56" spans="1:13">
      <c r="A56" s="3"/>
      <c r="B56" s="3"/>
      <c r="C56" s="3"/>
      <c r="D56" s="3"/>
      <c r="E56" s="3"/>
      <c r="F56" s="3"/>
      <c r="G56" s="3"/>
      <c r="H56" s="3"/>
      <c r="I56" s="3"/>
      <c r="J56" s="3"/>
      <c r="K56" s="3"/>
      <c r="L56" s="3"/>
      <c r="M56" s="3"/>
    </row>
    <row r="57" spans="1:13">
      <c r="A57" s="3"/>
      <c r="B57" s="3"/>
      <c r="C57" s="3"/>
      <c r="D57" s="3"/>
      <c r="E57" s="3"/>
      <c r="F57" s="3"/>
      <c r="G57" s="3"/>
      <c r="H57" s="3"/>
      <c r="I57" s="3"/>
      <c r="J57" s="3"/>
      <c r="K57" s="3"/>
      <c r="L57" s="3"/>
      <c r="M57" s="3"/>
    </row>
    <row r="58" spans="1:13">
      <c r="A58" s="3"/>
      <c r="B58" s="3"/>
      <c r="C58" s="3"/>
      <c r="D58" s="3"/>
      <c r="E58" s="3"/>
      <c r="F58" s="3"/>
      <c r="G58" s="3"/>
      <c r="H58" s="3"/>
      <c r="I58" s="3"/>
      <c r="J58" s="3"/>
      <c r="K58" s="3"/>
      <c r="L58" s="3"/>
      <c r="M58" s="3"/>
    </row>
    <row r="59" spans="1:13">
      <c r="A59" s="3"/>
      <c r="B59" s="3"/>
      <c r="C59" s="3"/>
      <c r="D59" s="3"/>
      <c r="E59" s="3"/>
      <c r="F59" s="3"/>
      <c r="G59" s="3"/>
      <c r="H59" s="3"/>
      <c r="I59" s="3"/>
      <c r="J59" s="3"/>
      <c r="K59" s="3"/>
      <c r="L59" s="3"/>
      <c r="M59" s="3"/>
    </row>
    <row r="60" spans="1:13">
      <c r="A60" s="3"/>
      <c r="B60" s="3"/>
      <c r="C60" s="3"/>
      <c r="D60" s="3"/>
      <c r="E60" s="3"/>
      <c r="F60" s="3"/>
      <c r="G60" s="3"/>
      <c r="H60" s="3"/>
      <c r="I60" s="3"/>
      <c r="J60" s="3"/>
      <c r="K60" s="3"/>
      <c r="L60" s="3"/>
      <c r="M60" s="3"/>
    </row>
    <row r="61" spans="1:13">
      <c r="A61" s="3"/>
      <c r="B61" s="3"/>
      <c r="C61" s="3"/>
      <c r="D61" s="3"/>
      <c r="E61" s="3"/>
      <c r="F61" s="3"/>
      <c r="G61" s="3"/>
      <c r="H61" s="3"/>
      <c r="I61" s="3"/>
      <c r="J61" s="3"/>
      <c r="K61" s="3"/>
      <c r="L61" s="3"/>
      <c r="M61" s="3"/>
    </row>
    <row r="62" spans="1:13">
      <c r="A62" s="3"/>
      <c r="B62" s="3"/>
      <c r="C62" s="3"/>
      <c r="D62" s="3"/>
      <c r="E62" s="3"/>
      <c r="F62" s="3"/>
      <c r="G62" s="3"/>
      <c r="H62" s="3"/>
      <c r="I62" s="3"/>
      <c r="J62" s="3"/>
      <c r="K62" s="3"/>
      <c r="L62" s="3"/>
      <c r="M62" s="3"/>
    </row>
    <row r="63" spans="1:13">
      <c r="A63" s="3"/>
      <c r="B63" s="3"/>
      <c r="C63" s="3"/>
      <c r="D63" s="3"/>
      <c r="E63" s="3"/>
      <c r="F63" s="3"/>
      <c r="G63" s="3"/>
      <c r="H63" s="3"/>
      <c r="I63" s="3"/>
      <c r="J63" s="3"/>
      <c r="K63" s="3"/>
      <c r="L63" s="3"/>
      <c r="M63" s="3"/>
    </row>
    <row r="64" spans="1:13">
      <c r="A64" s="3"/>
      <c r="B64" s="3"/>
      <c r="C64" s="3"/>
      <c r="D64" s="3"/>
      <c r="E64" s="3"/>
      <c r="F64" s="3"/>
      <c r="G64" s="3"/>
      <c r="H64" s="3"/>
      <c r="I64" s="3"/>
      <c r="J64" s="3"/>
      <c r="K64" s="3"/>
      <c r="L64" s="3"/>
      <c r="M64" s="3"/>
    </row>
    <row r="65" spans="1:13">
      <c r="A65" s="3"/>
      <c r="B65" s="3"/>
      <c r="C65" s="3"/>
      <c r="D65" s="3"/>
      <c r="E65" s="3"/>
      <c r="F65" s="3"/>
      <c r="G65" s="3"/>
      <c r="H65" s="3"/>
      <c r="I65" s="3"/>
      <c r="J65" s="3"/>
      <c r="K65" s="3"/>
      <c r="L65" s="3"/>
      <c r="M65" s="3"/>
    </row>
    <row r="66" spans="1:13">
      <c r="A66" s="3"/>
      <c r="B66" s="3"/>
      <c r="C66" s="3"/>
      <c r="D66" s="3"/>
      <c r="E66" s="3"/>
      <c r="F66" s="3"/>
      <c r="G66" s="3"/>
      <c r="H66" s="3"/>
      <c r="I66" s="3"/>
      <c r="J66" s="3"/>
      <c r="K66" s="3"/>
      <c r="L66" s="3"/>
      <c r="M66" s="3"/>
    </row>
    <row r="67" spans="1:13">
      <c r="A67" s="3"/>
      <c r="B67" s="3"/>
      <c r="C67" s="3"/>
      <c r="D67" s="3"/>
      <c r="E67" s="3"/>
      <c r="F67" s="3"/>
      <c r="G67" s="3"/>
      <c r="H67" s="3"/>
      <c r="I67" s="3"/>
      <c r="J67" s="3"/>
      <c r="K67" s="3"/>
      <c r="L67" s="3"/>
      <c r="M67" s="3"/>
    </row>
    <row r="68" spans="1:13">
      <c r="A68" s="3"/>
      <c r="B68" s="3"/>
      <c r="C68" s="3"/>
      <c r="D68" s="3"/>
      <c r="E68" s="3"/>
      <c r="F68" s="3"/>
      <c r="G68" s="3"/>
      <c r="H68" s="3"/>
      <c r="I68" s="3"/>
      <c r="J68" s="3"/>
      <c r="K68" s="3"/>
      <c r="L68" s="3"/>
      <c r="M68" s="3"/>
    </row>
    <row r="69" spans="1:13">
      <c r="A69" s="3"/>
      <c r="B69" s="3"/>
      <c r="C69" s="3"/>
      <c r="D69" s="3"/>
      <c r="E69" s="3"/>
      <c r="F69" s="3"/>
      <c r="G69" s="3"/>
      <c r="H69" s="3"/>
      <c r="I69" s="3"/>
      <c r="J69" s="3"/>
      <c r="K69" s="3"/>
      <c r="L69" s="3"/>
      <c r="M69" s="3"/>
    </row>
    <row r="70" spans="1:13">
      <c r="A70" s="3"/>
      <c r="B70" s="3"/>
      <c r="C70" s="3"/>
      <c r="D70" s="3"/>
      <c r="E70" s="3"/>
      <c r="F70" s="3"/>
      <c r="G70" s="3"/>
      <c r="H70" s="3"/>
      <c r="I70" s="3"/>
      <c r="J70" s="3"/>
      <c r="K70" s="3"/>
      <c r="L70" s="3"/>
      <c r="M70" s="3"/>
    </row>
    <row r="71" spans="1:13">
      <c r="A71" s="3"/>
      <c r="B71" s="3"/>
      <c r="C71" s="3"/>
      <c r="D71" s="3"/>
      <c r="E71" s="3"/>
      <c r="F71" s="3"/>
      <c r="G71" s="3"/>
      <c r="H71" s="3"/>
      <c r="I71" s="3"/>
      <c r="J71" s="3"/>
      <c r="K71" s="3"/>
      <c r="L71" s="3"/>
      <c r="M71" s="3"/>
    </row>
    <row r="72" spans="1:13">
      <c r="A72" s="3"/>
      <c r="B72" s="3"/>
      <c r="C72" s="3"/>
      <c r="D72" s="3"/>
      <c r="E72" s="3"/>
      <c r="F72" s="3"/>
      <c r="G72" s="3"/>
      <c r="H72" s="3"/>
      <c r="I72" s="3"/>
      <c r="J72" s="3"/>
      <c r="K72" s="3"/>
      <c r="L72" s="3"/>
      <c r="M72" s="3"/>
    </row>
    <row r="73" spans="1:13">
      <c r="A73" s="3"/>
      <c r="B73" s="3"/>
      <c r="C73" s="3"/>
      <c r="D73" s="3"/>
      <c r="E73" s="3"/>
      <c r="F73" s="3"/>
      <c r="G73" s="3"/>
      <c r="H73" s="3"/>
      <c r="I73" s="3"/>
      <c r="J73" s="3"/>
      <c r="K73" s="3"/>
      <c r="L73" s="3"/>
      <c r="M73" s="3"/>
    </row>
    <row r="74" spans="1:13">
      <c r="A74" s="3"/>
      <c r="B74" s="3"/>
      <c r="C74" s="3"/>
      <c r="D74" s="3"/>
      <c r="E74" s="3"/>
      <c r="F74" s="3"/>
      <c r="G74" s="3"/>
      <c r="H74" s="3"/>
      <c r="I74" s="3"/>
      <c r="J74" s="3"/>
      <c r="K74" s="3"/>
      <c r="L74" s="3"/>
      <c r="M74" s="3"/>
    </row>
    <row r="75" spans="1:13">
      <c r="A75" s="3"/>
      <c r="B75" s="3"/>
      <c r="C75" s="3"/>
      <c r="D75" s="3"/>
      <c r="E75" s="3"/>
      <c r="F75" s="3"/>
      <c r="G75" s="3"/>
      <c r="H75" s="3"/>
      <c r="I75" s="3"/>
      <c r="J75" s="3"/>
      <c r="K75" s="3"/>
      <c r="L75" s="3"/>
      <c r="M75" s="3"/>
    </row>
    <row r="76" spans="1:13">
      <c r="A76" s="3"/>
      <c r="B76" s="3"/>
      <c r="C76" s="3"/>
      <c r="D76" s="3"/>
      <c r="E76" s="3"/>
      <c r="F76" s="3"/>
      <c r="G76" s="3"/>
      <c r="H76" s="3"/>
      <c r="I76" s="3"/>
      <c r="J76" s="3"/>
      <c r="K76" s="3"/>
      <c r="L76" s="3"/>
      <c r="M76" s="3"/>
    </row>
    <row r="77" spans="1:13">
      <c r="A77" s="3"/>
      <c r="B77" s="3"/>
      <c r="C77" s="3"/>
      <c r="D77" s="3"/>
      <c r="E77" s="3"/>
      <c r="F77" s="3"/>
      <c r="G77" s="3"/>
      <c r="H77" s="3"/>
      <c r="I77" s="3"/>
      <c r="J77" s="3"/>
      <c r="K77" s="3"/>
      <c r="L77" s="3"/>
      <c r="M77" s="3"/>
    </row>
    <row r="78" spans="1:13">
      <c r="A78" s="3"/>
      <c r="B78" s="3"/>
      <c r="C78" s="3"/>
      <c r="D78" s="3"/>
      <c r="E78" s="3"/>
      <c r="F78" s="3"/>
      <c r="G78" s="3"/>
      <c r="H78" s="3"/>
      <c r="I78" s="3"/>
      <c r="J78" s="3"/>
      <c r="K78" s="3"/>
      <c r="L78" s="3"/>
      <c r="M78" s="3"/>
    </row>
    <row r="79" spans="1:13">
      <c r="A79" s="3"/>
      <c r="B79" s="3"/>
      <c r="C79" s="3"/>
      <c r="D79" s="3"/>
      <c r="E79" s="3"/>
      <c r="F79" s="3"/>
      <c r="G79" s="3"/>
      <c r="H79" s="3"/>
      <c r="I79" s="3"/>
      <c r="J79" s="3"/>
      <c r="K79" s="3"/>
      <c r="L79" s="3"/>
      <c r="M79" s="3"/>
    </row>
    <row r="80" spans="1:13">
      <c r="A80" s="3"/>
      <c r="B80" s="3"/>
      <c r="C80" s="3"/>
      <c r="D80" s="3"/>
      <c r="E80" s="3"/>
      <c r="F80" s="3"/>
      <c r="G80" s="3"/>
      <c r="H80" s="3"/>
      <c r="I80" s="3"/>
      <c r="J80" s="3"/>
      <c r="K80" s="3"/>
      <c r="L80" s="3"/>
      <c r="M80" s="3"/>
    </row>
    <row r="81" spans="1:13">
      <c r="A81" s="3"/>
      <c r="B81" s="3"/>
      <c r="C81" s="3"/>
      <c r="D81" s="3"/>
      <c r="E81" s="3"/>
      <c r="F81" s="3"/>
      <c r="G81" s="3"/>
      <c r="H81" s="3"/>
      <c r="I81" s="3"/>
      <c r="J81" s="3"/>
      <c r="K81" s="3"/>
      <c r="L81" s="3"/>
      <c r="M81" s="3"/>
    </row>
    <row r="82" spans="1:13">
      <c r="A82" s="3"/>
      <c r="B82" s="3"/>
      <c r="C82" s="3"/>
      <c r="D82" s="3"/>
      <c r="E82" s="3"/>
      <c r="F82" s="3"/>
      <c r="G82" s="3"/>
      <c r="H82" s="3"/>
      <c r="I82" s="3"/>
      <c r="J82" s="3"/>
      <c r="K82" s="3"/>
      <c r="L82" s="3"/>
      <c r="M82" s="3"/>
    </row>
    <row r="83" spans="1:13">
      <c r="A83" s="3"/>
      <c r="B83" s="3"/>
      <c r="C83" s="3"/>
      <c r="D83" s="3"/>
      <c r="E83" s="3"/>
      <c r="F83" s="3"/>
      <c r="G83" s="3"/>
      <c r="H83" s="3"/>
      <c r="I83" s="3"/>
      <c r="J83" s="3"/>
      <c r="K83" s="3"/>
      <c r="L83" s="3"/>
      <c r="M83" s="3"/>
    </row>
    <row r="84" spans="1:13">
      <c r="A84" s="3"/>
      <c r="B84" s="3"/>
      <c r="C84" s="3"/>
      <c r="D84" s="3"/>
      <c r="E84" s="3"/>
      <c r="F84" s="3"/>
      <c r="G84" s="3"/>
      <c r="H84" s="3"/>
      <c r="I84" s="3"/>
      <c r="J84" s="3"/>
      <c r="K84" s="3"/>
      <c r="L84" s="3"/>
      <c r="M84" s="3"/>
    </row>
    <row r="85" spans="1:13">
      <c r="A85" s="3"/>
      <c r="B85" s="3"/>
      <c r="C85" s="3"/>
      <c r="D85" s="3"/>
      <c r="E85" s="3"/>
      <c r="F85" s="3"/>
      <c r="G85" s="3"/>
      <c r="H85" s="3"/>
      <c r="I85" s="3"/>
      <c r="J85" s="3"/>
      <c r="K85" s="3"/>
      <c r="L85" s="3"/>
      <c r="M85" s="3"/>
    </row>
    <row r="86" spans="1:13">
      <c r="A86" s="3"/>
      <c r="B86" s="3"/>
      <c r="C86" s="3"/>
      <c r="D86" s="3"/>
      <c r="E86" s="3"/>
      <c r="F86" s="3"/>
      <c r="G86" s="3"/>
      <c r="H86" s="3"/>
      <c r="I86" s="3"/>
      <c r="J86" s="3"/>
      <c r="K86" s="3"/>
      <c r="L86" s="3"/>
      <c r="M86" s="3"/>
    </row>
    <row r="87" spans="1:13">
      <c r="A87" s="3"/>
      <c r="B87" s="3"/>
      <c r="C87" s="3"/>
      <c r="D87" s="3"/>
      <c r="E87" s="3"/>
      <c r="F87" s="3"/>
      <c r="G87" s="3"/>
      <c r="H87" s="3"/>
      <c r="I87" s="3"/>
      <c r="J87" s="3"/>
      <c r="K87" s="3"/>
      <c r="L87" s="3"/>
      <c r="M87" s="3"/>
    </row>
    <row r="88" spans="1:13">
      <c r="A88" s="3"/>
      <c r="B88" s="3"/>
      <c r="C88" s="3"/>
      <c r="D88" s="3"/>
      <c r="E88" s="3"/>
      <c r="F88" s="3"/>
      <c r="G88" s="3"/>
      <c r="H88" s="3"/>
      <c r="I88" s="3"/>
      <c r="J88" s="3"/>
      <c r="K88" s="3"/>
      <c r="L88" s="3"/>
      <c r="M88" s="3"/>
    </row>
    <row r="89" spans="1:13">
      <c r="A89" s="3"/>
      <c r="B89" s="3"/>
      <c r="C89" s="3"/>
      <c r="D89" s="3"/>
      <c r="E89" s="3"/>
      <c r="F89" s="3"/>
      <c r="G89" s="3"/>
      <c r="H89" s="3"/>
      <c r="I89" s="3"/>
      <c r="J89" s="3"/>
      <c r="K89" s="3"/>
      <c r="L89" s="3"/>
      <c r="M89" s="3"/>
    </row>
    <row r="90" spans="1:13">
      <c r="A90" s="3"/>
      <c r="B90" s="3"/>
      <c r="C90" s="3"/>
      <c r="D90" s="3"/>
      <c r="E90" s="3"/>
      <c r="F90" s="3"/>
      <c r="G90" s="3"/>
      <c r="H90" s="3"/>
      <c r="I90" s="3"/>
      <c r="J90" s="3"/>
      <c r="K90" s="3"/>
      <c r="L90" s="3"/>
      <c r="M90" s="3"/>
    </row>
    <row r="91" spans="1:13">
      <c r="A91" s="3"/>
      <c r="B91" s="3"/>
      <c r="C91" s="3"/>
      <c r="D91" s="3"/>
      <c r="E91" s="3"/>
      <c r="F91" s="3"/>
      <c r="G91" s="3"/>
      <c r="H91" s="3"/>
      <c r="I91" s="3"/>
      <c r="J91" s="3"/>
      <c r="K91" s="3"/>
      <c r="L91" s="3"/>
      <c r="M91" s="3"/>
    </row>
    <row r="92" spans="1:13">
      <c r="A92" s="3"/>
      <c r="B92" s="3"/>
      <c r="C92" s="3"/>
      <c r="D92" s="3"/>
      <c r="E92" s="3"/>
      <c r="F92" s="3"/>
      <c r="G92" s="3"/>
      <c r="H92" s="3"/>
      <c r="I92" s="3"/>
      <c r="J92" s="3"/>
      <c r="K92" s="3"/>
      <c r="L92" s="3"/>
      <c r="M92" s="3"/>
    </row>
    <row r="93" spans="1:13">
      <c r="A93" s="3"/>
      <c r="B93" s="3"/>
      <c r="C93" s="3"/>
      <c r="D93" s="3"/>
      <c r="E93" s="3"/>
      <c r="F93" s="3"/>
      <c r="G93" s="3"/>
      <c r="H93" s="3"/>
      <c r="I93" s="3"/>
      <c r="J93" s="3"/>
      <c r="K93" s="3"/>
      <c r="L93" s="3"/>
      <c r="M93" s="3"/>
    </row>
    <row r="94" spans="1:13">
      <c r="A94" s="3"/>
      <c r="B94" s="3"/>
      <c r="C94" s="3"/>
      <c r="D94" s="3"/>
      <c r="E94" s="3"/>
      <c r="F94" s="3"/>
      <c r="G94" s="3"/>
      <c r="H94" s="3"/>
      <c r="I94" s="3"/>
      <c r="J94" s="3"/>
      <c r="K94" s="3"/>
      <c r="L94" s="3"/>
      <c r="M94" s="3"/>
    </row>
    <row r="95" spans="1:13">
      <c r="A95" s="3"/>
      <c r="B95" s="3"/>
      <c r="C95" s="3"/>
      <c r="D95" s="3"/>
      <c r="E95" s="3"/>
      <c r="F95" s="3"/>
      <c r="G95" s="3"/>
      <c r="H95" s="3"/>
      <c r="I95" s="3"/>
      <c r="J95" s="3"/>
      <c r="K95" s="3"/>
      <c r="L95" s="3"/>
      <c r="M95" s="3"/>
    </row>
    <row r="96" spans="1:13">
      <c r="A96" s="3"/>
      <c r="B96" s="3"/>
      <c r="C96" s="3"/>
      <c r="D96" s="3"/>
      <c r="E96" s="3"/>
      <c r="F96" s="3"/>
      <c r="G96" s="3"/>
      <c r="H96" s="3"/>
      <c r="I96" s="3"/>
      <c r="J96" s="3"/>
      <c r="K96" s="3"/>
      <c r="L96" s="3"/>
      <c r="M96" s="3"/>
    </row>
    <row r="97" spans="1:13">
      <c r="A97" s="3"/>
      <c r="B97" s="3"/>
      <c r="C97" s="3"/>
      <c r="D97" s="3"/>
      <c r="E97" s="3"/>
      <c r="F97" s="3"/>
      <c r="G97" s="3"/>
      <c r="H97" s="3"/>
      <c r="I97" s="3"/>
      <c r="J97" s="3"/>
      <c r="K97" s="3"/>
      <c r="L97" s="3"/>
      <c r="M97" s="3"/>
    </row>
    <row r="98" spans="1:13">
      <c r="A98" s="3"/>
      <c r="B98" s="3"/>
      <c r="C98" s="3"/>
      <c r="D98" s="3"/>
      <c r="E98" s="3"/>
      <c r="F98" s="3"/>
      <c r="G98" s="3"/>
      <c r="H98" s="3"/>
      <c r="I98" s="3"/>
      <c r="J98" s="3"/>
      <c r="K98" s="3"/>
      <c r="L98" s="3"/>
      <c r="M98" s="3"/>
    </row>
    <row r="99" spans="1:13">
      <c r="A99" s="3"/>
      <c r="B99" s="3"/>
      <c r="C99" s="3"/>
      <c r="D99" s="3"/>
      <c r="E99" s="3"/>
      <c r="F99" s="3"/>
      <c r="G99" s="3"/>
      <c r="H99" s="3"/>
      <c r="I99" s="3"/>
      <c r="J99" s="3"/>
      <c r="K99" s="3"/>
      <c r="L99" s="3"/>
      <c r="M99" s="3"/>
    </row>
    <row r="100" spans="1:13">
      <c r="A100" s="3"/>
      <c r="B100" s="3"/>
      <c r="C100" s="3"/>
      <c r="D100" s="3"/>
      <c r="E100" s="3"/>
      <c r="F100" s="3"/>
      <c r="G100" s="3"/>
      <c r="H100" s="3"/>
      <c r="I100" s="3"/>
      <c r="J100" s="3"/>
      <c r="K100" s="3"/>
      <c r="L100" s="3"/>
      <c r="M100" s="3"/>
    </row>
    <row r="101" spans="1:13">
      <c r="A101" s="3"/>
      <c r="B101" s="3"/>
      <c r="C101" s="3"/>
      <c r="D101" s="3"/>
      <c r="E101" s="3"/>
      <c r="F101" s="3"/>
      <c r="G101" s="3"/>
      <c r="H101" s="3"/>
      <c r="I101" s="3"/>
      <c r="J101" s="3"/>
      <c r="K101" s="3"/>
      <c r="L101" s="3"/>
      <c r="M101" s="3"/>
    </row>
    <row r="102" spans="1:13">
      <c r="A102" s="3"/>
      <c r="B102" s="3"/>
      <c r="C102" s="3"/>
      <c r="D102" s="3"/>
      <c r="E102" s="3"/>
      <c r="F102" s="3"/>
      <c r="G102" s="3"/>
      <c r="H102" s="3"/>
      <c r="I102" s="3"/>
      <c r="J102" s="3"/>
      <c r="K102" s="3"/>
      <c r="L102" s="3"/>
      <c r="M102" s="3"/>
    </row>
    <row r="103" spans="1:13">
      <c r="A103" s="3"/>
      <c r="B103" s="3"/>
      <c r="C103" s="3"/>
      <c r="D103" s="3"/>
      <c r="E103" s="3"/>
      <c r="F103" s="3"/>
      <c r="G103" s="3"/>
      <c r="H103" s="3"/>
      <c r="I103" s="3"/>
      <c r="J103" s="3"/>
      <c r="K103" s="3"/>
      <c r="L103" s="3"/>
      <c r="M103" s="3"/>
    </row>
    <row r="104" spans="1:13">
      <c r="A104" s="3"/>
      <c r="B104" s="3"/>
      <c r="C104" s="3"/>
      <c r="D104" s="3"/>
      <c r="E104" s="3"/>
      <c r="F104" s="3"/>
      <c r="G104" s="3"/>
      <c r="H104" s="3"/>
      <c r="I104" s="3"/>
      <c r="J104" s="3"/>
      <c r="K104" s="3"/>
      <c r="L104" s="3"/>
      <c r="M104" s="3"/>
    </row>
    <row r="105" spans="1:13">
      <c r="A105" s="3"/>
      <c r="B105" s="3"/>
      <c r="C105" s="3"/>
      <c r="D105" s="3"/>
      <c r="E105" s="3"/>
      <c r="F105" s="3"/>
      <c r="G105" s="3"/>
      <c r="H105" s="3"/>
      <c r="I105" s="3"/>
      <c r="J105" s="3"/>
      <c r="K105" s="3"/>
      <c r="L105" s="3"/>
      <c r="M105" s="3"/>
    </row>
    <row r="106" spans="1:13">
      <c r="A106" s="3"/>
      <c r="B106" s="3"/>
      <c r="C106" s="3"/>
      <c r="D106" s="3"/>
      <c r="E106" s="3"/>
      <c r="F106" s="3"/>
      <c r="G106" s="3"/>
      <c r="H106" s="3"/>
      <c r="I106" s="3"/>
      <c r="J106" s="3"/>
      <c r="K106" s="3"/>
      <c r="L106" s="3"/>
      <c r="M106" s="3"/>
    </row>
    <row r="107" spans="1:13">
      <c r="A107" s="3"/>
      <c r="B107" s="3"/>
      <c r="C107" s="3"/>
      <c r="D107" s="3"/>
      <c r="E107" s="3"/>
      <c r="F107" s="3"/>
      <c r="G107" s="3"/>
      <c r="H107" s="3"/>
      <c r="I107" s="3"/>
      <c r="J107" s="3"/>
      <c r="K107" s="3"/>
      <c r="L107" s="3"/>
      <c r="M107" s="3"/>
    </row>
    <row r="108" spans="1:13">
      <c r="A108" s="3"/>
      <c r="B108" s="3"/>
      <c r="C108" s="3"/>
      <c r="D108" s="3"/>
      <c r="E108" s="3"/>
      <c r="F108" s="3"/>
      <c r="G108" s="3"/>
      <c r="H108" s="3"/>
      <c r="I108" s="3"/>
      <c r="J108" s="3"/>
      <c r="K108" s="3"/>
      <c r="L108" s="3"/>
      <c r="M108" s="3"/>
    </row>
    <row r="109" spans="1:13">
      <c r="A109" s="3"/>
      <c r="B109" s="3"/>
      <c r="C109" s="3"/>
      <c r="D109" s="3"/>
      <c r="E109" s="3"/>
      <c r="F109" s="3"/>
      <c r="G109" s="3"/>
      <c r="H109" s="3"/>
      <c r="I109" s="3"/>
      <c r="J109" s="3"/>
      <c r="K109" s="3"/>
      <c r="L109" s="3"/>
      <c r="M109" s="3"/>
    </row>
    <row r="110" spans="1:13">
      <c r="A110" s="3"/>
      <c r="B110" s="3"/>
      <c r="C110" s="3"/>
      <c r="D110" s="3"/>
      <c r="E110" s="3"/>
      <c r="F110" s="3"/>
      <c r="G110" s="3"/>
      <c r="H110" s="3"/>
      <c r="I110" s="3"/>
      <c r="J110" s="3"/>
      <c r="K110" s="3"/>
      <c r="L110" s="3"/>
      <c r="M110" s="3"/>
    </row>
    <row r="111" spans="1:13">
      <c r="A111" s="3"/>
      <c r="B111" s="3"/>
      <c r="C111" s="3"/>
      <c r="D111" s="3"/>
      <c r="E111" s="3"/>
      <c r="F111" s="3"/>
      <c r="G111" s="3"/>
      <c r="H111" s="3"/>
      <c r="I111" s="3"/>
      <c r="J111" s="3"/>
      <c r="K111" s="3"/>
      <c r="L111" s="3"/>
      <c r="M111" s="3"/>
    </row>
    <row r="112" spans="1:13">
      <c r="A112" s="3"/>
      <c r="B112" s="3"/>
      <c r="C112" s="3"/>
      <c r="D112" s="3"/>
      <c r="E112" s="3"/>
      <c r="F112" s="3"/>
      <c r="G112" s="3"/>
      <c r="H112" s="3"/>
      <c r="I112" s="3"/>
      <c r="J112" s="3"/>
      <c r="K112" s="3"/>
      <c r="L112" s="3"/>
      <c r="M112" s="3"/>
    </row>
    <row r="113" spans="1:13">
      <c r="A113" s="3"/>
      <c r="B113" s="3"/>
      <c r="C113" s="3"/>
      <c r="D113" s="3"/>
      <c r="E113" s="3"/>
      <c r="F113" s="3"/>
      <c r="G113" s="3"/>
      <c r="H113" s="3"/>
      <c r="I113" s="3"/>
      <c r="J113" s="3"/>
      <c r="K113" s="3"/>
      <c r="L113" s="3"/>
      <c r="M113" s="3"/>
    </row>
    <row r="114" spans="1:13">
      <c r="A114" s="3"/>
      <c r="B114" s="3"/>
      <c r="C114" s="3"/>
      <c r="D114" s="3"/>
      <c r="E114" s="3"/>
      <c r="F114" s="3"/>
      <c r="G114" s="3"/>
      <c r="H114" s="3"/>
      <c r="I114" s="3"/>
      <c r="J114" s="3"/>
      <c r="K114" s="3"/>
      <c r="L114" s="3"/>
      <c r="M114" s="3"/>
    </row>
    <row r="115" spans="1:13">
      <c r="A115" s="3"/>
      <c r="B115" s="3"/>
      <c r="C115" s="3"/>
      <c r="D115" s="3"/>
      <c r="E115" s="3"/>
      <c r="F115" s="3"/>
      <c r="G115" s="3"/>
      <c r="H115" s="3"/>
      <c r="I115" s="3"/>
      <c r="J115" s="3"/>
      <c r="K115" s="3"/>
      <c r="L115" s="3"/>
      <c r="M115" s="3"/>
    </row>
    <row r="116" spans="1:13">
      <c r="A116" s="3"/>
      <c r="B116" s="3"/>
      <c r="C116" s="3"/>
      <c r="D116" s="3"/>
      <c r="E116" s="3"/>
      <c r="F116" s="3"/>
      <c r="G116" s="3"/>
      <c r="H116" s="3"/>
      <c r="I116" s="3"/>
      <c r="J116" s="3"/>
      <c r="K116" s="3"/>
      <c r="L116" s="3"/>
      <c r="M116" s="3"/>
    </row>
    <row r="117" spans="1:13">
      <c r="A117" s="3"/>
      <c r="B117" s="3"/>
      <c r="C117" s="3"/>
      <c r="D117" s="3"/>
      <c r="E117" s="3"/>
      <c r="F117" s="3"/>
      <c r="G117" s="3"/>
      <c r="H117" s="3"/>
      <c r="I117" s="3"/>
      <c r="J117" s="3"/>
      <c r="K117" s="3"/>
      <c r="L117" s="3"/>
      <c r="M117" s="3"/>
    </row>
    <row r="118" spans="1:13">
      <c r="A118" s="3"/>
      <c r="B118" s="3"/>
      <c r="C118" s="3"/>
      <c r="D118" s="3"/>
      <c r="E118" s="3"/>
      <c r="F118" s="3"/>
      <c r="G118" s="3"/>
      <c r="H118" s="3"/>
      <c r="I118" s="3"/>
      <c r="J118" s="3"/>
      <c r="K118" s="3"/>
      <c r="L118" s="3"/>
      <c r="M118" s="3"/>
    </row>
    <row r="119" spans="1:13">
      <c r="A119" s="3"/>
      <c r="B119" s="3"/>
      <c r="C119" s="3"/>
      <c r="D119" s="3"/>
      <c r="E119" s="3"/>
      <c r="F119" s="3"/>
      <c r="G119" s="3"/>
      <c r="H119" s="3"/>
      <c r="I119" s="3"/>
      <c r="J119" s="3"/>
      <c r="K119" s="3"/>
      <c r="L119" s="3"/>
      <c r="M119" s="3"/>
    </row>
    <row r="120" spans="1:13">
      <c r="A120" s="3"/>
      <c r="B120" s="3"/>
      <c r="C120" s="3"/>
      <c r="D120" s="3"/>
      <c r="E120" s="3"/>
      <c r="F120" s="3"/>
      <c r="G120" s="3"/>
      <c r="H120" s="3"/>
      <c r="I120" s="3"/>
      <c r="J120" s="3"/>
      <c r="K120" s="3"/>
      <c r="L120" s="3"/>
      <c r="M120" s="3"/>
    </row>
    <row r="121" spans="1:13">
      <c r="A121" s="3"/>
      <c r="B121" s="3"/>
      <c r="C121" s="3"/>
      <c r="D121" s="3"/>
      <c r="E121" s="3"/>
      <c r="F121" s="3"/>
      <c r="G121" s="3"/>
      <c r="H121" s="3"/>
      <c r="I121" s="3"/>
      <c r="J121" s="3"/>
      <c r="K121" s="3"/>
      <c r="L121" s="3"/>
      <c r="M121" s="3"/>
    </row>
    <row r="122" spans="1:13">
      <c r="A122" s="3"/>
      <c r="B122" s="3"/>
      <c r="C122" s="3"/>
      <c r="D122" s="3"/>
      <c r="E122" s="3"/>
      <c r="F122" s="3"/>
      <c r="G122" s="3"/>
      <c r="H122" s="3"/>
      <c r="I122" s="3"/>
      <c r="J122" s="3"/>
      <c r="K122" s="3"/>
      <c r="L122" s="3"/>
      <c r="M122" s="3"/>
    </row>
    <row r="123" spans="1:13">
      <c r="A123" s="3"/>
      <c r="B123" s="3"/>
      <c r="C123" s="3"/>
      <c r="D123" s="3"/>
      <c r="E123" s="3"/>
      <c r="F123" s="3"/>
      <c r="G123" s="3"/>
      <c r="H123" s="3"/>
      <c r="I123" s="3"/>
      <c r="J123" s="3"/>
      <c r="K123" s="3"/>
      <c r="L123" s="3"/>
      <c r="M123" s="3"/>
    </row>
    <row r="124" spans="1:13">
      <c r="A124" s="3"/>
      <c r="B124" s="3"/>
      <c r="C124" s="3"/>
      <c r="D124" s="3"/>
      <c r="E124" s="3"/>
      <c r="F124" s="3"/>
      <c r="G124" s="3"/>
      <c r="H124" s="3"/>
      <c r="I124" s="3"/>
      <c r="J124" s="3"/>
      <c r="K124" s="3"/>
      <c r="L124" s="3"/>
      <c r="M124" s="3"/>
    </row>
    <row r="125" spans="1:13">
      <c r="A125" s="3"/>
      <c r="B125" s="3"/>
      <c r="C125" s="3"/>
      <c r="D125" s="3"/>
      <c r="E125" s="3"/>
      <c r="F125" s="3"/>
      <c r="G125" s="3"/>
      <c r="H125" s="3"/>
      <c r="I125" s="3"/>
      <c r="J125" s="3"/>
      <c r="K125" s="3"/>
      <c r="L125" s="3"/>
      <c r="M125" s="3"/>
    </row>
    <row r="126" spans="1:13">
      <c r="A126" s="3"/>
      <c r="B126" s="3"/>
      <c r="C126" s="3"/>
      <c r="D126" s="3"/>
      <c r="E126" s="3"/>
      <c r="F126" s="3"/>
      <c r="G126" s="3"/>
      <c r="H126" s="3"/>
      <c r="I126" s="3"/>
      <c r="J126" s="3"/>
      <c r="K126" s="3"/>
      <c r="L126" s="3"/>
      <c r="M126" s="3"/>
    </row>
    <row r="127" spans="1:13">
      <c r="A127" s="3"/>
      <c r="B127" s="3"/>
      <c r="C127" s="3"/>
      <c r="D127" s="3"/>
      <c r="E127" s="3"/>
      <c r="F127" s="3"/>
      <c r="G127" s="3"/>
      <c r="H127" s="3"/>
      <c r="I127" s="3"/>
      <c r="J127" s="3"/>
      <c r="K127" s="3"/>
      <c r="L127" s="3"/>
      <c r="M127" s="3"/>
    </row>
    <row r="128" spans="1:13">
      <c r="A128" s="3"/>
      <c r="B128" s="3"/>
      <c r="C128" s="3"/>
      <c r="D128" s="3"/>
      <c r="E128" s="3"/>
      <c r="F128" s="3"/>
      <c r="G128" s="3"/>
      <c r="H128" s="3"/>
      <c r="I128" s="3"/>
      <c r="J128" s="3"/>
      <c r="K128" s="3"/>
      <c r="L128" s="3"/>
      <c r="M128" s="3"/>
    </row>
    <row r="129" spans="1:13">
      <c r="A129" s="3"/>
      <c r="B129" s="3"/>
      <c r="C129" s="3"/>
      <c r="D129" s="3"/>
      <c r="E129" s="3"/>
      <c r="F129" s="3"/>
      <c r="G129" s="3"/>
      <c r="H129" s="3"/>
      <c r="I129" s="3"/>
      <c r="J129" s="3"/>
      <c r="K129" s="3"/>
      <c r="L129" s="3"/>
      <c r="M129" s="3"/>
    </row>
    <row r="130" spans="1:13">
      <c r="A130" s="3"/>
      <c r="B130" s="3"/>
      <c r="C130" s="3"/>
      <c r="D130" s="3"/>
      <c r="E130" s="3"/>
      <c r="F130" s="3"/>
      <c r="G130" s="3"/>
      <c r="H130" s="3"/>
      <c r="I130" s="3"/>
      <c r="J130" s="3"/>
      <c r="K130" s="3"/>
      <c r="L130" s="3"/>
      <c r="M130" s="3"/>
    </row>
    <row r="131" spans="1:13">
      <c r="A131" s="3"/>
      <c r="B131" s="3"/>
      <c r="C131" s="3"/>
      <c r="D131" s="3"/>
      <c r="E131" s="3"/>
      <c r="F131" s="3"/>
      <c r="G131" s="3"/>
      <c r="H131" s="3"/>
      <c r="I131" s="3"/>
      <c r="J131" s="3"/>
      <c r="K131" s="3"/>
      <c r="L131" s="3"/>
      <c r="M131" s="3"/>
    </row>
    <row r="132" spans="1:13">
      <c r="A132" s="3"/>
      <c r="B132" s="3"/>
      <c r="C132" s="3"/>
      <c r="D132" s="3"/>
      <c r="E132" s="3"/>
      <c r="F132" s="3"/>
      <c r="G132" s="3"/>
      <c r="H132" s="3"/>
      <c r="I132" s="3"/>
      <c r="J132" s="3"/>
      <c r="K132" s="3"/>
      <c r="L132" s="3"/>
      <c r="M132" s="3"/>
    </row>
    <row r="133" spans="1:13">
      <c r="A133" s="3"/>
      <c r="B133" s="3"/>
      <c r="C133" s="3"/>
      <c r="D133" s="3"/>
      <c r="E133" s="3"/>
      <c r="F133" s="3"/>
      <c r="G133" s="3"/>
      <c r="H133" s="3"/>
      <c r="I133" s="3"/>
      <c r="J133" s="3"/>
      <c r="K133" s="3"/>
      <c r="L133" s="3"/>
      <c r="M133" s="3"/>
    </row>
    <row r="134" spans="1:13">
      <c r="A134" s="3"/>
      <c r="B134" s="3"/>
      <c r="C134" s="3"/>
      <c r="D134" s="3"/>
      <c r="E134" s="3"/>
      <c r="F134" s="3"/>
      <c r="G134" s="3"/>
      <c r="H134" s="3"/>
      <c r="I134" s="3"/>
      <c r="J134" s="3"/>
      <c r="K134" s="3"/>
      <c r="L134" s="3"/>
      <c r="M134" s="3"/>
    </row>
    <row r="135" spans="1:13">
      <c r="A135" s="3"/>
      <c r="B135" s="3"/>
      <c r="C135" s="3"/>
      <c r="D135" s="3"/>
      <c r="E135" s="3"/>
      <c r="F135" s="3"/>
      <c r="G135" s="3"/>
      <c r="H135" s="3"/>
      <c r="I135" s="3"/>
      <c r="J135" s="3"/>
      <c r="K135" s="3"/>
      <c r="L135" s="3"/>
      <c r="M135" s="3"/>
    </row>
    <row r="136" spans="1:13">
      <c r="A136" s="3"/>
      <c r="B136" s="3"/>
      <c r="C136" s="3"/>
      <c r="D136" s="3"/>
      <c r="E136" s="3"/>
      <c r="F136" s="3"/>
      <c r="G136" s="3"/>
      <c r="H136" s="3"/>
      <c r="I136" s="3"/>
      <c r="J136" s="3"/>
      <c r="K136" s="3"/>
      <c r="L136" s="3"/>
      <c r="M136" s="3"/>
    </row>
    <row r="137" spans="1:13">
      <c r="A137" s="3"/>
      <c r="B137" s="3"/>
      <c r="C137" s="3"/>
      <c r="D137" s="3"/>
      <c r="E137" s="3"/>
      <c r="F137" s="3"/>
      <c r="G137" s="3"/>
      <c r="H137" s="3"/>
      <c r="I137" s="3"/>
      <c r="J137" s="3"/>
      <c r="K137" s="3"/>
      <c r="L137" s="3"/>
      <c r="M137" s="3"/>
    </row>
    <row r="138" spans="1:13">
      <c r="A138" s="3"/>
      <c r="B138" s="3"/>
      <c r="C138" s="3"/>
      <c r="D138" s="3"/>
      <c r="E138" s="3"/>
      <c r="F138" s="3"/>
      <c r="G138" s="3"/>
      <c r="H138" s="3"/>
      <c r="I138" s="3"/>
      <c r="J138" s="3"/>
      <c r="K138" s="3"/>
      <c r="L138" s="3"/>
      <c r="M138" s="3"/>
    </row>
    <row r="139" spans="1:13">
      <c r="A139" s="3"/>
      <c r="B139" s="3"/>
      <c r="C139" s="3"/>
      <c r="D139" s="3"/>
      <c r="E139" s="3"/>
      <c r="F139" s="3"/>
      <c r="G139" s="3"/>
      <c r="H139" s="3"/>
      <c r="I139" s="3"/>
      <c r="J139" s="3"/>
      <c r="K139" s="3"/>
      <c r="L139" s="3"/>
      <c r="M139" s="3"/>
    </row>
    <row r="140" spans="1:13">
      <c r="A140" s="3"/>
      <c r="B140" s="3"/>
      <c r="C140" s="3"/>
      <c r="D140" s="3"/>
      <c r="E140" s="3"/>
      <c r="F140" s="3"/>
      <c r="G140" s="3"/>
      <c r="H140" s="3"/>
      <c r="I140" s="3"/>
      <c r="J140" s="3"/>
      <c r="K140" s="3"/>
      <c r="L140" s="3"/>
      <c r="M140" s="3"/>
    </row>
    <row r="141" spans="1:13">
      <c r="A141" s="3"/>
      <c r="B141" s="3"/>
      <c r="C141" s="3"/>
      <c r="D141" s="3"/>
      <c r="E141" s="3"/>
      <c r="F141" s="3"/>
      <c r="G141" s="3"/>
      <c r="H141" s="3"/>
      <c r="I141" s="3"/>
      <c r="J141" s="3"/>
      <c r="K141" s="3"/>
      <c r="L141" s="3"/>
      <c r="M141" s="3"/>
    </row>
    <row r="142" spans="1:13">
      <c r="A142" s="3"/>
      <c r="B142" s="3"/>
      <c r="C142" s="3"/>
      <c r="D142" s="3"/>
      <c r="E142" s="3"/>
      <c r="F142" s="3"/>
      <c r="G142" s="3"/>
      <c r="H142" s="3"/>
      <c r="I142" s="3"/>
      <c r="J142" s="3"/>
      <c r="K142" s="3"/>
      <c r="L142" s="3"/>
      <c r="M142" s="3"/>
    </row>
    <row r="143" spans="1:13">
      <c r="A143" s="3"/>
      <c r="B143" s="3"/>
      <c r="C143" s="3"/>
      <c r="D143" s="3"/>
      <c r="E143" s="3"/>
      <c r="F143" s="3"/>
      <c r="G143" s="3"/>
      <c r="H143" s="3"/>
      <c r="I143" s="3"/>
      <c r="J143" s="3"/>
      <c r="K143" s="3"/>
      <c r="L143" s="3"/>
      <c r="M143" s="3"/>
    </row>
    <row r="144" spans="1:13">
      <c r="A144" s="3"/>
      <c r="B144" s="3"/>
      <c r="C144" s="3"/>
      <c r="D144" s="3"/>
      <c r="E144" s="3"/>
      <c r="F144" s="3"/>
      <c r="G144" s="3"/>
      <c r="H144" s="3"/>
      <c r="I144" s="3"/>
      <c r="J144" s="3"/>
      <c r="K144" s="3"/>
      <c r="L144" s="3"/>
      <c r="M144" s="3"/>
    </row>
    <row r="145" spans="1:13">
      <c r="A145" s="3"/>
      <c r="B145" s="3"/>
      <c r="C145" s="3"/>
      <c r="D145" s="3"/>
      <c r="E145" s="3"/>
      <c r="F145" s="3"/>
      <c r="G145" s="3"/>
      <c r="H145" s="3"/>
      <c r="I145" s="3"/>
      <c r="J145" s="3"/>
      <c r="K145" s="3"/>
      <c r="L145" s="3"/>
      <c r="M145" s="3"/>
    </row>
    <row r="146" spans="1:13">
      <c r="A146" s="3"/>
      <c r="B146" s="3"/>
      <c r="C146" s="3"/>
      <c r="D146" s="3"/>
      <c r="E146" s="3"/>
      <c r="F146" s="3"/>
      <c r="G146" s="3"/>
      <c r="H146" s="3"/>
      <c r="I146" s="3"/>
      <c r="J146" s="3"/>
      <c r="K146" s="3"/>
      <c r="L146" s="3"/>
      <c r="M146" s="3"/>
    </row>
    <row r="147" spans="1:13">
      <c r="A147" s="3"/>
      <c r="B147" s="3"/>
      <c r="C147" s="3"/>
      <c r="D147" s="3"/>
      <c r="E147" s="3"/>
      <c r="F147" s="3"/>
      <c r="G147" s="3"/>
      <c r="H147" s="3"/>
      <c r="I147" s="3"/>
      <c r="J147" s="3"/>
      <c r="K147" s="3"/>
      <c r="L147" s="3"/>
      <c r="M147" s="3"/>
    </row>
    <row r="148" spans="1:13">
      <c r="A148" s="3"/>
      <c r="B148" s="3"/>
      <c r="C148" s="3"/>
      <c r="D148" s="3"/>
      <c r="E148" s="3"/>
      <c r="F148" s="3"/>
      <c r="G148" s="3"/>
      <c r="H148" s="3"/>
      <c r="I148" s="3"/>
      <c r="J148" s="3"/>
      <c r="K148" s="3"/>
      <c r="L148" s="3"/>
      <c r="M148" s="3"/>
    </row>
    <row r="149" spans="1:13">
      <c r="A149" s="3"/>
      <c r="B149" s="3"/>
      <c r="C149" s="3"/>
      <c r="D149" s="3"/>
      <c r="E149" s="3"/>
      <c r="F149" s="3"/>
      <c r="G149" s="3"/>
      <c r="H149" s="3"/>
      <c r="I149" s="3"/>
      <c r="J149" s="3"/>
      <c r="K149" s="3"/>
      <c r="L149" s="3"/>
      <c r="M149" s="3"/>
    </row>
    <row r="150" spans="1:13">
      <c r="A150" s="3"/>
      <c r="B150" s="3"/>
      <c r="C150" s="3"/>
      <c r="D150" s="3"/>
      <c r="E150" s="3"/>
      <c r="F150" s="3"/>
      <c r="G150" s="3"/>
      <c r="H150" s="3"/>
      <c r="I150" s="3"/>
      <c r="J150" s="3"/>
      <c r="K150" s="3"/>
      <c r="L150" s="3"/>
      <c r="M150" s="3"/>
    </row>
    <row r="151" spans="1:13">
      <c r="A151" s="3"/>
      <c r="B151" s="3"/>
      <c r="C151" s="3"/>
      <c r="D151" s="3"/>
      <c r="E151" s="3"/>
      <c r="F151" s="3"/>
      <c r="G151" s="3"/>
      <c r="H151" s="3"/>
      <c r="I151" s="3"/>
      <c r="J151" s="3"/>
      <c r="K151" s="3"/>
      <c r="L151" s="3"/>
      <c r="M151" s="3"/>
    </row>
    <row r="152" spans="1:13">
      <c r="A152" s="3"/>
      <c r="B152" s="3"/>
      <c r="C152" s="3"/>
      <c r="D152" s="3"/>
      <c r="E152" s="3"/>
      <c r="F152" s="3"/>
      <c r="G152" s="3"/>
      <c r="H152" s="3"/>
      <c r="I152" s="3"/>
      <c r="J152" s="3"/>
      <c r="K152" s="3"/>
      <c r="L152" s="3"/>
      <c r="M152" s="3"/>
    </row>
    <row r="153" spans="1:13">
      <c r="A153" s="3"/>
      <c r="B153" s="3"/>
      <c r="C153" s="3"/>
      <c r="D153" s="3"/>
      <c r="E153" s="3"/>
      <c r="F153" s="3"/>
      <c r="G153" s="3"/>
      <c r="H153" s="3"/>
      <c r="I153" s="3"/>
      <c r="J153" s="3"/>
      <c r="K153" s="3"/>
      <c r="L153" s="3"/>
      <c r="M153" s="3"/>
    </row>
    <row r="154" spans="1:13">
      <c r="A154" s="3"/>
      <c r="B154" s="3"/>
      <c r="C154" s="3"/>
      <c r="D154" s="3"/>
      <c r="E154" s="3"/>
      <c r="F154" s="3"/>
      <c r="G154" s="3"/>
      <c r="H154" s="3"/>
      <c r="I154" s="3"/>
      <c r="J154" s="3"/>
      <c r="K154" s="3"/>
      <c r="L154" s="3"/>
      <c r="M154" s="3"/>
    </row>
    <row r="155" spans="1:13">
      <c r="A155" s="3"/>
      <c r="B155" s="3"/>
      <c r="C155" s="3"/>
      <c r="D155" s="3"/>
      <c r="E155" s="3"/>
      <c r="F155" s="3"/>
      <c r="G155" s="3"/>
      <c r="H155" s="3"/>
      <c r="I155" s="3"/>
      <c r="J155" s="3"/>
      <c r="K155" s="3"/>
      <c r="L155" s="3"/>
      <c r="M155" s="3"/>
    </row>
    <row r="156" spans="1:13">
      <c r="A156" s="3"/>
      <c r="B156" s="3"/>
      <c r="C156" s="3"/>
      <c r="D156" s="3"/>
      <c r="E156" s="3"/>
      <c r="F156" s="3"/>
      <c r="G156" s="3"/>
      <c r="H156" s="3"/>
      <c r="I156" s="3"/>
      <c r="J156" s="3"/>
      <c r="K156" s="3"/>
      <c r="L156" s="3"/>
      <c r="M156" s="3"/>
    </row>
    <row r="157" spans="1:13">
      <c r="A157" s="3"/>
      <c r="B157" s="3"/>
      <c r="C157" s="3"/>
      <c r="D157" s="3"/>
      <c r="E157" s="3"/>
      <c r="F157" s="3"/>
      <c r="G157" s="3"/>
      <c r="H157" s="3"/>
      <c r="I157" s="3"/>
      <c r="J157" s="3"/>
      <c r="K157" s="3"/>
      <c r="L157" s="3"/>
      <c r="M157" s="3"/>
    </row>
    <row r="158" spans="1:13">
      <c r="A158" s="3"/>
      <c r="B158" s="3"/>
      <c r="C158" s="3"/>
      <c r="D158" s="3"/>
      <c r="E158" s="3"/>
      <c r="F158" s="3"/>
      <c r="G158" s="3"/>
      <c r="H158" s="3"/>
      <c r="I158" s="3"/>
      <c r="J158" s="3"/>
      <c r="K158" s="3"/>
      <c r="L158" s="3"/>
      <c r="M158" s="3"/>
    </row>
    <row r="159" spans="1:13">
      <c r="A159" s="3"/>
      <c r="B159" s="3"/>
      <c r="C159" s="3"/>
      <c r="D159" s="3"/>
      <c r="E159" s="3"/>
      <c r="F159" s="3"/>
      <c r="G159" s="3"/>
      <c r="H159" s="3"/>
      <c r="I159" s="3"/>
      <c r="J159" s="3"/>
      <c r="K159" s="3"/>
      <c r="L159" s="3"/>
      <c r="M159" s="3"/>
    </row>
    <row r="160" spans="1:13">
      <c r="A160" s="3"/>
      <c r="B160" s="3"/>
      <c r="C160" s="3"/>
      <c r="D160" s="3"/>
      <c r="E160" s="3"/>
      <c r="F160" s="3"/>
      <c r="G160" s="3"/>
      <c r="H160" s="3"/>
      <c r="I160" s="3"/>
      <c r="J160" s="3"/>
      <c r="K160" s="3"/>
      <c r="L160" s="3"/>
      <c r="M160" s="3"/>
    </row>
    <row r="161" spans="1:13">
      <c r="A161" s="3"/>
      <c r="B161" s="3"/>
      <c r="C161" s="3"/>
      <c r="D161" s="3"/>
      <c r="E161" s="3"/>
      <c r="F161" s="3"/>
      <c r="G161" s="3"/>
      <c r="H161" s="3"/>
      <c r="I161" s="3"/>
      <c r="J161" s="3"/>
      <c r="K161" s="3"/>
      <c r="L161" s="3"/>
      <c r="M161" s="3"/>
    </row>
    <row r="162" spans="1:13">
      <c r="A162" s="3"/>
      <c r="B162" s="3"/>
      <c r="C162" s="3"/>
      <c r="D162" s="3"/>
      <c r="E162" s="3"/>
      <c r="F162" s="3"/>
      <c r="G162" s="3"/>
      <c r="H162" s="3"/>
      <c r="I162" s="3"/>
      <c r="J162" s="3"/>
      <c r="K162" s="3"/>
      <c r="L162" s="3"/>
      <c r="M162" s="3"/>
    </row>
    <row r="163" spans="1:13">
      <c r="A163" s="3"/>
      <c r="B163" s="3"/>
      <c r="C163" s="3"/>
      <c r="D163" s="3"/>
      <c r="E163" s="3"/>
      <c r="F163" s="3"/>
      <c r="G163" s="3"/>
      <c r="H163" s="3"/>
      <c r="I163" s="3"/>
      <c r="J163" s="3"/>
      <c r="K163" s="3"/>
      <c r="L163" s="3"/>
      <c r="M163" s="3"/>
    </row>
    <row r="164" spans="1:13">
      <c r="A164" s="3"/>
      <c r="B164" s="3"/>
      <c r="C164" s="3"/>
      <c r="D164" s="3"/>
      <c r="E164" s="3"/>
      <c r="F164" s="3"/>
      <c r="G164" s="3"/>
      <c r="H164" s="3"/>
      <c r="I164" s="3"/>
      <c r="J164" s="3"/>
      <c r="K164" s="3"/>
      <c r="L164" s="3"/>
      <c r="M164" s="3"/>
    </row>
    <row r="165" spans="1:13">
      <c r="A165" s="3"/>
      <c r="B165" s="3"/>
      <c r="C165" s="3"/>
      <c r="D165" s="3"/>
      <c r="E165" s="3"/>
      <c r="F165" s="3"/>
      <c r="G165" s="3"/>
      <c r="H165" s="3"/>
      <c r="I165" s="3"/>
      <c r="J165" s="3"/>
      <c r="K165" s="3"/>
      <c r="L165" s="3"/>
      <c r="M165" s="3"/>
    </row>
    <row r="166" spans="1:13">
      <c r="A166" s="3"/>
      <c r="B166" s="3"/>
      <c r="C166" s="3"/>
      <c r="D166" s="3"/>
      <c r="E166" s="3"/>
      <c r="F166" s="3"/>
      <c r="G166" s="3"/>
      <c r="H166" s="3"/>
      <c r="I166" s="3"/>
      <c r="J166" s="3"/>
      <c r="K166" s="3"/>
      <c r="L166" s="3"/>
      <c r="M166" s="3"/>
    </row>
    <row r="167" spans="1:13">
      <c r="A167" s="3"/>
      <c r="B167" s="3"/>
      <c r="C167" s="3"/>
      <c r="D167" s="3"/>
      <c r="E167" s="3"/>
      <c r="F167" s="3"/>
      <c r="G167" s="3"/>
      <c r="H167" s="3"/>
      <c r="I167" s="3"/>
      <c r="J167" s="3"/>
      <c r="K167" s="3"/>
      <c r="L167" s="3"/>
      <c r="M167" s="3"/>
    </row>
    <row r="168" spans="1:13">
      <c r="A168" s="3"/>
      <c r="B168" s="3"/>
      <c r="C168" s="3"/>
      <c r="D168" s="3"/>
      <c r="E168" s="3"/>
      <c r="F168" s="3"/>
      <c r="G168" s="3"/>
      <c r="H168" s="3"/>
      <c r="I168" s="3"/>
      <c r="J168" s="3"/>
      <c r="K168" s="3"/>
      <c r="L168" s="3"/>
      <c r="M168" s="3"/>
    </row>
    <row r="169" spans="1:13">
      <c r="A169" s="3"/>
      <c r="B169" s="3"/>
      <c r="C169" s="3"/>
      <c r="D169" s="3"/>
      <c r="E169" s="3"/>
      <c r="F169" s="3"/>
      <c r="G169" s="3"/>
      <c r="H169" s="3"/>
      <c r="I169" s="3"/>
      <c r="J169" s="3"/>
      <c r="K169" s="3"/>
      <c r="L169" s="3"/>
      <c r="M169" s="3"/>
    </row>
    <row r="170" spans="1:13">
      <c r="A170" s="3"/>
      <c r="B170" s="3"/>
      <c r="C170" s="3"/>
      <c r="D170" s="3"/>
      <c r="E170" s="3"/>
      <c r="F170" s="3"/>
      <c r="G170" s="3"/>
      <c r="H170" s="3"/>
      <c r="I170" s="3"/>
      <c r="J170" s="3"/>
      <c r="K170" s="3"/>
      <c r="L170" s="3"/>
      <c r="M170" s="3"/>
    </row>
    <row r="171" spans="1:13">
      <c r="A171" s="3"/>
      <c r="B171" s="3"/>
      <c r="C171" s="3"/>
      <c r="D171" s="3"/>
      <c r="E171" s="3"/>
      <c r="F171" s="3"/>
      <c r="G171" s="3"/>
      <c r="H171" s="3"/>
      <c r="I171" s="3"/>
      <c r="J171" s="3"/>
      <c r="K171" s="3"/>
      <c r="L171" s="3"/>
      <c r="M171" s="3"/>
    </row>
    <row r="172" spans="1:13">
      <c r="A172" s="3"/>
      <c r="B172" s="3"/>
      <c r="C172" s="3"/>
      <c r="D172" s="3"/>
      <c r="E172" s="3"/>
      <c r="F172" s="3"/>
      <c r="G172" s="3"/>
      <c r="H172" s="3"/>
      <c r="I172" s="3"/>
      <c r="J172" s="3"/>
      <c r="K172" s="3"/>
      <c r="L172" s="3"/>
      <c r="M172" s="3"/>
    </row>
    <row r="173" spans="1:13">
      <c r="A173" s="3"/>
      <c r="B173" s="3"/>
      <c r="C173" s="3"/>
      <c r="D173" s="3"/>
      <c r="E173" s="3"/>
      <c r="F173" s="3"/>
      <c r="G173" s="3"/>
      <c r="H173" s="3"/>
      <c r="I173" s="3"/>
      <c r="J173" s="3"/>
      <c r="K173" s="3"/>
      <c r="L173" s="3"/>
      <c r="M173" s="3"/>
    </row>
    <row r="174" spans="1:13">
      <c r="A174" s="3"/>
      <c r="B174" s="3"/>
      <c r="C174" s="3"/>
      <c r="D174" s="3"/>
      <c r="E174" s="3"/>
      <c r="F174" s="3"/>
      <c r="G174" s="3"/>
      <c r="H174" s="3"/>
      <c r="I174" s="3"/>
      <c r="J174" s="3"/>
      <c r="K174" s="3"/>
      <c r="L174" s="3"/>
      <c r="M174" s="3"/>
    </row>
    <row r="175" spans="1:13">
      <c r="A175" s="3"/>
      <c r="B175" s="3"/>
      <c r="C175" s="3"/>
      <c r="D175" s="3"/>
      <c r="E175" s="3"/>
      <c r="F175" s="3"/>
      <c r="G175" s="3"/>
      <c r="H175" s="3"/>
      <c r="I175" s="3"/>
      <c r="J175" s="3"/>
      <c r="K175" s="3"/>
      <c r="L175" s="3"/>
      <c r="M175" s="3"/>
    </row>
    <row r="176" spans="1:13">
      <c r="A176" s="3"/>
      <c r="B176" s="3"/>
      <c r="C176" s="3"/>
      <c r="D176" s="3"/>
      <c r="E176" s="3"/>
      <c r="F176" s="3"/>
      <c r="G176" s="3"/>
      <c r="H176" s="3"/>
      <c r="I176" s="3"/>
      <c r="J176" s="3"/>
      <c r="K176" s="3"/>
      <c r="L176" s="3"/>
      <c r="M176" s="3"/>
    </row>
    <row r="177" spans="1:13">
      <c r="A177" s="3"/>
      <c r="B177" s="3"/>
      <c r="C177" s="3"/>
      <c r="D177" s="3"/>
      <c r="E177" s="3"/>
      <c r="F177" s="3"/>
      <c r="G177" s="3"/>
      <c r="H177" s="3"/>
      <c r="I177" s="3"/>
      <c r="J177" s="3"/>
      <c r="K177" s="3"/>
      <c r="L177" s="3"/>
      <c r="M177" s="3"/>
    </row>
    <row r="178" spans="1:13">
      <c r="A178" s="3"/>
      <c r="B178" s="3"/>
      <c r="C178" s="3"/>
      <c r="D178" s="3"/>
      <c r="E178" s="3"/>
      <c r="F178" s="3"/>
      <c r="G178" s="3"/>
      <c r="H178" s="3"/>
      <c r="I178" s="3"/>
      <c r="J178" s="3"/>
      <c r="K178" s="3"/>
      <c r="L178" s="3"/>
      <c r="M178" s="3"/>
    </row>
    <row r="179" spans="1:13">
      <c r="A179" s="3"/>
      <c r="B179" s="3"/>
      <c r="C179" s="3"/>
      <c r="D179" s="3"/>
      <c r="E179" s="3"/>
      <c r="F179" s="3"/>
      <c r="G179" s="3"/>
      <c r="H179" s="3"/>
      <c r="I179" s="3"/>
      <c r="J179" s="3"/>
      <c r="K179" s="3"/>
      <c r="L179" s="3"/>
      <c r="M179" s="3"/>
    </row>
    <row r="180" spans="1:13">
      <c r="A180" s="3"/>
      <c r="B180" s="3"/>
      <c r="C180" s="3"/>
      <c r="D180" s="3"/>
      <c r="E180" s="3"/>
      <c r="F180" s="3"/>
      <c r="G180" s="3"/>
      <c r="H180" s="3"/>
      <c r="I180" s="3"/>
      <c r="J180" s="3"/>
      <c r="K180" s="3"/>
      <c r="L180" s="3"/>
      <c r="M180" s="3"/>
    </row>
    <row r="181" spans="1:13">
      <c r="A181" s="3"/>
      <c r="B181" s="3"/>
      <c r="C181" s="3"/>
      <c r="D181" s="3"/>
      <c r="E181" s="3"/>
      <c r="F181" s="3"/>
      <c r="G181" s="3"/>
      <c r="H181" s="3"/>
      <c r="I181" s="3"/>
      <c r="J181" s="3"/>
      <c r="K181" s="3"/>
      <c r="L181" s="3"/>
      <c r="M181" s="3"/>
    </row>
    <row r="182" spans="1:13">
      <c r="A182" s="3"/>
      <c r="B182" s="3"/>
      <c r="C182" s="3"/>
      <c r="D182" s="3"/>
      <c r="E182" s="3"/>
      <c r="F182" s="3"/>
      <c r="G182" s="3"/>
      <c r="H182" s="3"/>
      <c r="I182" s="3"/>
      <c r="J182" s="3"/>
      <c r="K182" s="3"/>
      <c r="L182" s="3"/>
      <c r="M182" s="3"/>
    </row>
    <row r="183" spans="1:13">
      <c r="A183" s="3"/>
      <c r="B183" s="3"/>
      <c r="C183" s="3"/>
      <c r="D183" s="3"/>
      <c r="E183" s="3"/>
      <c r="F183" s="3"/>
      <c r="G183" s="3"/>
      <c r="H183" s="3"/>
      <c r="I183" s="3"/>
      <c r="J183" s="3"/>
      <c r="K183" s="3"/>
      <c r="L183" s="3"/>
      <c r="M183" s="3"/>
    </row>
    <row r="184" spans="1:13">
      <c r="A184" s="3"/>
      <c r="B184" s="3"/>
      <c r="C184" s="3"/>
      <c r="D184" s="3"/>
      <c r="E184" s="3"/>
      <c r="F184" s="3"/>
      <c r="G184" s="3"/>
      <c r="H184" s="3"/>
      <c r="I184" s="3"/>
      <c r="J184" s="3"/>
      <c r="K184" s="3"/>
      <c r="L184" s="3"/>
      <c r="M184" s="3"/>
    </row>
    <row r="185" spans="1:13">
      <c r="A185" s="3"/>
      <c r="B185" s="3"/>
      <c r="C185" s="3"/>
      <c r="D185" s="3"/>
      <c r="E185" s="3"/>
      <c r="F185" s="3"/>
      <c r="G185" s="3"/>
      <c r="H185" s="3"/>
      <c r="I185" s="3"/>
      <c r="J185" s="3"/>
      <c r="K185" s="3"/>
      <c r="L185" s="3"/>
      <c r="M185" s="3"/>
    </row>
    <row r="186" spans="1:13">
      <c r="A186" s="3"/>
      <c r="B186" s="3"/>
      <c r="C186" s="3"/>
      <c r="D186" s="3"/>
      <c r="E186" s="3"/>
      <c r="F186" s="3"/>
      <c r="G186" s="3"/>
      <c r="H186" s="3"/>
      <c r="I186" s="3"/>
      <c r="J186" s="3"/>
      <c r="K186" s="3"/>
      <c r="L186" s="3"/>
      <c r="M186" s="3"/>
    </row>
    <row r="187" spans="1:13">
      <c r="A187" s="3"/>
      <c r="B187" s="3"/>
      <c r="C187" s="3"/>
      <c r="D187" s="3"/>
      <c r="E187" s="3"/>
      <c r="F187" s="3"/>
      <c r="G187" s="3"/>
      <c r="H187" s="3"/>
      <c r="I187" s="3"/>
      <c r="J187" s="3"/>
      <c r="K187" s="3"/>
      <c r="L187" s="3"/>
      <c r="M187" s="3"/>
    </row>
    <row r="188" spans="1:13">
      <c r="A188" s="3"/>
      <c r="B188" s="3"/>
      <c r="C188" s="3"/>
      <c r="D188" s="3"/>
      <c r="E188" s="3"/>
      <c r="F188" s="3"/>
      <c r="G188" s="3"/>
      <c r="H188" s="3"/>
      <c r="I188" s="3"/>
      <c r="J188" s="3"/>
      <c r="K188" s="3"/>
      <c r="L188" s="3"/>
      <c r="M188" s="3"/>
    </row>
    <row r="189" spans="1:13">
      <c r="A189" s="3"/>
      <c r="B189" s="3"/>
      <c r="C189" s="3"/>
      <c r="D189" s="3"/>
      <c r="E189" s="3"/>
      <c r="F189" s="3"/>
      <c r="G189" s="3"/>
      <c r="H189" s="3"/>
      <c r="I189" s="3"/>
      <c r="J189" s="3"/>
      <c r="K189" s="3"/>
      <c r="L189" s="3"/>
      <c r="M189" s="3"/>
    </row>
    <row r="190" spans="1:13">
      <c r="A190" s="3"/>
      <c r="B190" s="3"/>
      <c r="C190" s="3"/>
      <c r="D190" s="3"/>
      <c r="E190" s="3"/>
      <c r="F190" s="3"/>
      <c r="G190" s="3"/>
      <c r="H190" s="3"/>
      <c r="I190" s="3"/>
      <c r="J190" s="3"/>
      <c r="K190" s="3"/>
      <c r="L190" s="3"/>
      <c r="M190" s="3"/>
    </row>
    <row r="191" spans="1:13">
      <c r="A191" s="3"/>
      <c r="B191" s="3"/>
      <c r="C191" s="3"/>
      <c r="D191" s="3"/>
      <c r="E191" s="3"/>
      <c r="F191" s="3"/>
      <c r="G191" s="3"/>
      <c r="H191" s="3"/>
      <c r="I191" s="3"/>
      <c r="J191" s="3"/>
      <c r="K191" s="3"/>
      <c r="L191" s="3"/>
      <c r="M191" s="3"/>
    </row>
    <row r="192" spans="1:13">
      <c r="A192" s="3"/>
      <c r="B192" s="3"/>
      <c r="C192" s="3"/>
      <c r="D192" s="3"/>
      <c r="E192" s="3"/>
      <c r="F192" s="3"/>
      <c r="G192" s="3"/>
      <c r="H192" s="3"/>
      <c r="I192" s="3"/>
      <c r="J192" s="3"/>
      <c r="K192" s="3"/>
      <c r="L192" s="3"/>
      <c r="M192" s="3"/>
    </row>
  </sheetData>
  <mergeCells count="6">
    <mergeCell ref="B4:B5"/>
    <mergeCell ref="C4:E4"/>
    <mergeCell ref="F4:H4"/>
    <mergeCell ref="B34:B35"/>
    <mergeCell ref="C34:G34"/>
    <mergeCell ref="H34:L34"/>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L18" sqref="L18"/>
    </sheetView>
  </sheetViews>
  <sheetFormatPr baseColWidth="10" defaultRowHeight="15"/>
  <cols>
    <col min="1" max="1" width="11.42578125" style="4"/>
    <col min="2" max="2" width="34.7109375" style="4" customWidth="1"/>
    <col min="3" max="3" width="11.7109375" style="4" customWidth="1"/>
    <col min="4" max="4" width="11.140625" style="4" customWidth="1"/>
    <col min="5" max="5" width="11" style="4" customWidth="1"/>
    <col min="6" max="6" width="13" style="4" customWidth="1"/>
    <col min="7" max="7" width="11.28515625" style="4" customWidth="1"/>
    <col min="8" max="8" width="11.85546875" style="4" customWidth="1"/>
    <col min="9" max="16384" width="11.42578125" style="4"/>
  </cols>
  <sheetData>
    <row r="1" spans="1:9">
      <c r="A1" s="5" t="s">
        <v>239</v>
      </c>
      <c r="B1" s="3"/>
      <c r="C1" s="3"/>
      <c r="D1" s="3"/>
      <c r="E1" s="3"/>
      <c r="F1" s="3"/>
      <c r="G1" s="3"/>
      <c r="H1" s="3"/>
      <c r="I1" s="3"/>
    </row>
    <row r="2" spans="1:9">
      <c r="A2" s="3"/>
      <c r="B2" s="3"/>
      <c r="C2" s="3"/>
      <c r="D2" s="3"/>
      <c r="E2" s="3"/>
      <c r="F2" s="3"/>
      <c r="G2" s="3"/>
      <c r="H2" s="3"/>
      <c r="I2" s="3"/>
    </row>
    <row r="3" spans="1:9" ht="15.75" thickBot="1">
      <c r="A3" s="3"/>
      <c r="B3" s="3"/>
      <c r="C3" s="3"/>
      <c r="D3" s="3"/>
      <c r="E3" s="3"/>
      <c r="F3" s="3"/>
      <c r="G3" s="3"/>
      <c r="H3" s="3"/>
      <c r="I3" s="3"/>
    </row>
    <row r="4" spans="1:9" ht="36.75" customHeight="1" thickBot="1">
      <c r="A4" s="3"/>
      <c r="B4" s="3"/>
      <c r="C4" s="563" t="s">
        <v>240</v>
      </c>
      <c r="D4" s="564"/>
      <c r="E4" s="564"/>
      <c r="F4" s="563" t="s">
        <v>241</v>
      </c>
      <c r="G4" s="564"/>
      <c r="H4" s="565"/>
      <c r="I4" s="3"/>
    </row>
    <row r="5" spans="1:9" ht="15.75" thickBot="1">
      <c r="A5" s="3"/>
      <c r="B5" s="320"/>
      <c r="C5" s="249" t="s">
        <v>96</v>
      </c>
      <c r="D5" s="393" t="s">
        <v>61</v>
      </c>
      <c r="E5" s="394" t="s">
        <v>59</v>
      </c>
      <c r="F5" s="249" t="s">
        <v>96</v>
      </c>
      <c r="G5" s="393" t="s">
        <v>61</v>
      </c>
      <c r="H5" s="394" t="s">
        <v>59</v>
      </c>
      <c r="I5" s="3"/>
    </row>
    <row r="6" spans="1:9" ht="18" customHeight="1">
      <c r="A6" s="3"/>
      <c r="B6" s="315" t="s">
        <v>242</v>
      </c>
      <c r="C6" s="325">
        <v>244.4</v>
      </c>
      <c r="D6" s="326">
        <v>149.6</v>
      </c>
      <c r="E6" s="327">
        <v>94.9</v>
      </c>
      <c r="F6" s="325">
        <v>88</v>
      </c>
      <c r="G6" s="326">
        <v>98.6</v>
      </c>
      <c r="H6" s="327">
        <v>75.3</v>
      </c>
      <c r="I6" s="3"/>
    </row>
    <row r="7" spans="1:9" ht="18" customHeight="1">
      <c r="A7" s="3"/>
      <c r="B7" s="315" t="s">
        <v>243</v>
      </c>
      <c r="C7" s="325">
        <v>32.6</v>
      </c>
      <c r="D7" s="326">
        <v>1.7</v>
      </c>
      <c r="E7" s="327">
        <v>31</v>
      </c>
      <c r="F7" s="325">
        <v>11.7</v>
      </c>
      <c r="G7" s="326">
        <v>1.1000000000000001</v>
      </c>
      <c r="H7" s="327">
        <v>24.6</v>
      </c>
      <c r="I7" s="3"/>
    </row>
    <row r="8" spans="1:9" s="8" customFormat="1" ht="15" customHeight="1" thickBot="1">
      <c r="A8" s="9"/>
      <c r="B8" s="315" t="s">
        <v>244</v>
      </c>
      <c r="C8" s="325">
        <v>0.7</v>
      </c>
      <c r="D8" s="326">
        <v>0.5</v>
      </c>
      <c r="E8" s="327">
        <v>0.2</v>
      </c>
      <c r="F8" s="325">
        <v>0.2</v>
      </c>
      <c r="G8" s="326">
        <v>0.3</v>
      </c>
      <c r="H8" s="327">
        <v>0.2</v>
      </c>
      <c r="I8" s="9"/>
    </row>
    <row r="9" spans="1:9" ht="22.5" customHeight="1" thickBot="1">
      <c r="A9" s="3"/>
      <c r="B9" s="316" t="s">
        <v>245</v>
      </c>
      <c r="C9" s="341">
        <v>277.8</v>
      </c>
      <c r="D9" s="342">
        <v>151.69999999999999</v>
      </c>
      <c r="E9" s="343">
        <v>126</v>
      </c>
      <c r="F9" s="341">
        <v>100</v>
      </c>
      <c r="G9" s="342">
        <v>100</v>
      </c>
      <c r="H9" s="343">
        <v>100</v>
      </c>
      <c r="I9" s="3"/>
    </row>
    <row r="10" spans="1:9">
      <c r="A10" s="3"/>
      <c r="B10" s="3"/>
      <c r="C10" s="317"/>
      <c r="D10" s="317"/>
      <c r="E10" s="317"/>
      <c r="F10" s="317"/>
      <c r="G10" s="317"/>
      <c r="H10" s="317"/>
      <c r="I10" s="3"/>
    </row>
    <row r="11" spans="1:9">
      <c r="C11" s="318"/>
      <c r="D11" s="318"/>
      <c r="E11" s="318"/>
      <c r="F11" s="318"/>
      <c r="G11" s="318"/>
      <c r="H11" s="318"/>
    </row>
    <row r="24" spans="3:8">
      <c r="C24" s="319"/>
      <c r="D24" s="319"/>
      <c r="E24" s="319"/>
      <c r="F24" s="319"/>
      <c r="G24" s="319"/>
      <c r="H24" s="319"/>
    </row>
  </sheetData>
  <mergeCells count="2">
    <mergeCell ref="C4:E4"/>
    <mergeCell ref="F4:H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3"/>
  <sheetViews>
    <sheetView topLeftCell="A7" zoomScale="85" zoomScaleNormal="85" workbookViewId="0">
      <selection activeCell="C39" sqref="C39"/>
    </sheetView>
  </sheetViews>
  <sheetFormatPr baseColWidth="10" defaultRowHeight="15"/>
  <cols>
    <col min="1" max="1" width="11.42578125" style="4"/>
    <col min="2" max="2" width="34" style="22" customWidth="1"/>
    <col min="3" max="3" width="11.85546875" style="4" customWidth="1"/>
    <col min="4" max="4" width="11.42578125" style="4" customWidth="1"/>
    <col min="5" max="5" width="16.140625" style="4" customWidth="1"/>
    <col min="6" max="10" width="11.42578125" style="4"/>
    <col min="11" max="11" width="12.85546875" style="4" customWidth="1"/>
    <col min="12" max="15" width="11.42578125" style="4"/>
    <col min="16" max="16" width="20.85546875" style="4" customWidth="1"/>
    <col min="17" max="16384" width="11.42578125" style="4"/>
  </cols>
  <sheetData>
    <row r="1" spans="1:25" ht="15.75">
      <c r="A1" s="1" t="s">
        <v>0</v>
      </c>
      <c r="B1" s="2"/>
      <c r="C1" s="3"/>
      <c r="D1" s="3"/>
      <c r="E1" s="3"/>
      <c r="F1" s="3"/>
      <c r="G1" s="3"/>
      <c r="H1" s="3"/>
      <c r="I1" s="3"/>
      <c r="J1" s="3"/>
      <c r="K1" s="3"/>
      <c r="L1" s="3"/>
      <c r="M1" s="3"/>
    </row>
    <row r="2" spans="1:25">
      <c r="A2" s="5"/>
      <c r="B2" s="2"/>
      <c r="C2" s="3"/>
      <c r="D2" s="3"/>
      <c r="E2" s="3"/>
      <c r="F2" s="3"/>
      <c r="G2" s="3"/>
      <c r="H2" s="3"/>
      <c r="I2" s="3"/>
      <c r="J2" s="3"/>
      <c r="K2" s="3"/>
      <c r="L2" s="3"/>
      <c r="M2" s="3"/>
    </row>
    <row r="3" spans="1:25" ht="15.75" thickBot="1">
      <c r="A3" s="3"/>
      <c r="B3" s="2"/>
      <c r="C3" s="3"/>
      <c r="D3" s="3"/>
      <c r="E3" s="3"/>
      <c r="F3" s="3"/>
      <c r="G3" s="3"/>
      <c r="H3" s="3"/>
      <c r="I3" s="3"/>
      <c r="J3" s="3"/>
      <c r="K3" s="3"/>
      <c r="L3" s="3"/>
      <c r="M3" s="3"/>
    </row>
    <row r="4" spans="1:25" ht="65.25" thickBot="1">
      <c r="A4" s="3"/>
      <c r="B4" s="6"/>
      <c r="C4" s="7" t="s">
        <v>1</v>
      </c>
      <c r="D4" s="7" t="s">
        <v>2</v>
      </c>
      <c r="E4" s="7" t="s">
        <v>3</v>
      </c>
      <c r="F4" s="7" t="s">
        <v>4</v>
      </c>
      <c r="G4" s="7" t="s">
        <v>5</v>
      </c>
      <c r="H4" s="7" t="s">
        <v>6</v>
      </c>
      <c r="I4" s="7" t="s">
        <v>7</v>
      </c>
      <c r="J4" s="7" t="s">
        <v>8</v>
      </c>
      <c r="K4" s="7" t="s">
        <v>320</v>
      </c>
      <c r="L4" s="8"/>
      <c r="M4" s="499" t="s">
        <v>321</v>
      </c>
      <c r="P4" s="9"/>
      <c r="Q4" s="9"/>
      <c r="R4" s="9"/>
      <c r="S4" s="9"/>
      <c r="T4" s="9"/>
      <c r="U4" s="9"/>
      <c r="V4" s="9"/>
      <c r="W4" s="9"/>
      <c r="X4" s="9"/>
      <c r="Y4" s="10"/>
    </row>
    <row r="5" spans="1:25">
      <c r="A5" s="3"/>
      <c r="B5" s="11" t="s">
        <v>328</v>
      </c>
      <c r="C5" s="12">
        <v>0.54</v>
      </c>
      <c r="D5" s="12">
        <v>0.37</v>
      </c>
      <c r="E5" s="12">
        <v>0</v>
      </c>
      <c r="F5" s="12">
        <v>0</v>
      </c>
      <c r="G5" s="12">
        <v>0</v>
      </c>
      <c r="H5" s="12">
        <v>0</v>
      </c>
      <c r="I5" s="12">
        <v>0</v>
      </c>
      <c r="J5" s="12">
        <v>0.08</v>
      </c>
      <c r="K5" s="12">
        <v>0</v>
      </c>
      <c r="L5" s="13"/>
      <c r="M5" s="500">
        <v>0.7</v>
      </c>
      <c r="P5" s="14"/>
      <c r="Q5" s="14"/>
      <c r="R5" s="14"/>
      <c r="S5" s="14"/>
      <c r="T5" s="14"/>
      <c r="U5" s="14"/>
      <c r="V5" s="14"/>
      <c r="W5" s="14"/>
      <c r="X5" s="14"/>
      <c r="Y5" s="14"/>
    </row>
    <row r="6" spans="1:25">
      <c r="A6" s="3"/>
      <c r="B6" s="15" t="s">
        <v>9</v>
      </c>
      <c r="C6" s="16">
        <v>0.54</v>
      </c>
      <c r="D6" s="16">
        <v>0</v>
      </c>
      <c r="E6" s="16">
        <v>0</v>
      </c>
      <c r="F6" s="16">
        <v>0</v>
      </c>
      <c r="G6" s="16">
        <v>0</v>
      </c>
      <c r="H6" s="16">
        <v>0</v>
      </c>
      <c r="I6" s="16">
        <v>0</v>
      </c>
      <c r="J6" s="16">
        <v>0.46</v>
      </c>
      <c r="K6" s="16">
        <v>0</v>
      </c>
      <c r="L6" s="13"/>
      <c r="M6" s="501">
        <v>4.5</v>
      </c>
      <c r="P6" s="14"/>
      <c r="Q6" s="14"/>
      <c r="R6" s="14"/>
      <c r="S6" s="14"/>
      <c r="T6" s="14"/>
      <c r="U6" s="14"/>
      <c r="V6" s="14"/>
      <c r="W6" s="14"/>
      <c r="X6" s="14"/>
      <c r="Y6" s="14"/>
    </row>
    <row r="7" spans="1:25" ht="15.75" customHeight="1">
      <c r="A7" s="3"/>
      <c r="B7" s="15" t="s">
        <v>10</v>
      </c>
      <c r="C7" s="16">
        <v>0.7</v>
      </c>
      <c r="D7" s="16">
        <v>0</v>
      </c>
      <c r="E7" s="16">
        <v>0</v>
      </c>
      <c r="F7" s="16">
        <v>0</v>
      </c>
      <c r="G7" s="16">
        <v>0</v>
      </c>
      <c r="H7" s="16">
        <v>0</v>
      </c>
      <c r="I7" s="16">
        <v>0</v>
      </c>
      <c r="J7" s="16">
        <v>0.3</v>
      </c>
      <c r="K7" s="16">
        <v>0</v>
      </c>
      <c r="L7" s="13"/>
      <c r="M7" s="501">
        <v>4.7</v>
      </c>
      <c r="P7" s="14"/>
      <c r="Q7" s="14"/>
      <c r="R7" s="14"/>
      <c r="S7" s="14"/>
      <c r="T7" s="14"/>
      <c r="U7" s="14"/>
      <c r="V7" s="14"/>
      <c r="W7" s="14"/>
      <c r="X7" s="14"/>
      <c r="Y7" s="14"/>
    </row>
    <row r="8" spans="1:25">
      <c r="A8" s="3"/>
      <c r="B8" s="15" t="s">
        <v>11</v>
      </c>
      <c r="C8" s="16">
        <v>0.89</v>
      </c>
      <c r="D8" s="16">
        <v>0</v>
      </c>
      <c r="E8" s="16">
        <v>0</v>
      </c>
      <c r="F8" s="16">
        <v>0.01</v>
      </c>
      <c r="G8" s="16">
        <v>0.03</v>
      </c>
      <c r="H8" s="16">
        <v>0</v>
      </c>
      <c r="I8" s="16">
        <v>0</v>
      </c>
      <c r="J8" s="16">
        <v>7.0000000000000007E-2</v>
      </c>
      <c r="K8" s="16">
        <v>0</v>
      </c>
      <c r="L8" s="13"/>
      <c r="M8" s="501">
        <v>3.4</v>
      </c>
      <c r="P8" s="14"/>
      <c r="Q8" s="14"/>
      <c r="R8" s="14"/>
      <c r="S8" s="14"/>
      <c r="T8" s="14"/>
      <c r="U8" s="14"/>
      <c r="V8" s="14"/>
      <c r="W8" s="14"/>
      <c r="X8" s="14"/>
      <c r="Y8" s="14"/>
    </row>
    <row r="9" spans="1:25">
      <c r="A9" s="3"/>
      <c r="B9" s="15" t="s">
        <v>12</v>
      </c>
      <c r="C9" s="16">
        <v>0.77</v>
      </c>
      <c r="D9" s="16">
        <v>0</v>
      </c>
      <c r="E9" s="16">
        <v>0</v>
      </c>
      <c r="F9" s="16">
        <v>0</v>
      </c>
      <c r="G9" s="16">
        <v>0.06</v>
      </c>
      <c r="H9" s="16">
        <v>0</v>
      </c>
      <c r="I9" s="16">
        <v>0.05</v>
      </c>
      <c r="J9" s="16">
        <v>0.05</v>
      </c>
      <c r="K9" s="16">
        <v>7.0000000000000007E-2</v>
      </c>
      <c r="L9" s="13"/>
      <c r="M9" s="501">
        <v>25.9</v>
      </c>
      <c r="O9" s="18"/>
      <c r="P9" s="14"/>
      <c r="Q9" s="14"/>
      <c r="R9" s="14"/>
      <c r="S9" s="14"/>
      <c r="T9" s="14"/>
      <c r="U9" s="14"/>
      <c r="V9" s="14"/>
      <c r="W9" s="14"/>
      <c r="X9" s="14"/>
      <c r="Y9" s="9"/>
    </row>
    <row r="10" spans="1:25">
      <c r="A10" s="3"/>
      <c r="B10" s="15" t="s">
        <v>13</v>
      </c>
      <c r="C10" s="16">
        <v>0.79</v>
      </c>
      <c r="D10" s="16">
        <v>0</v>
      </c>
      <c r="E10" s="16">
        <v>0</v>
      </c>
      <c r="F10" s="16">
        <v>0.01</v>
      </c>
      <c r="G10" s="16">
        <v>0.1</v>
      </c>
      <c r="H10" s="16">
        <v>0</v>
      </c>
      <c r="I10" s="16">
        <v>0</v>
      </c>
      <c r="J10" s="16">
        <v>0.08</v>
      </c>
      <c r="K10" s="16">
        <v>0.02</v>
      </c>
      <c r="L10" s="13"/>
      <c r="M10" s="501">
        <v>54.8</v>
      </c>
      <c r="O10" s="18"/>
      <c r="P10" s="14"/>
      <c r="Q10" s="14"/>
      <c r="R10" s="14"/>
      <c r="S10" s="14"/>
      <c r="T10" s="14"/>
      <c r="U10" s="14"/>
      <c r="V10" s="14"/>
      <c r="W10" s="14"/>
      <c r="X10" s="14"/>
      <c r="Y10" s="9"/>
    </row>
    <row r="11" spans="1:25">
      <c r="A11" s="3"/>
      <c r="B11" s="15" t="s">
        <v>329</v>
      </c>
      <c r="C11" s="16">
        <v>0.15</v>
      </c>
      <c r="D11" s="16">
        <v>0.33</v>
      </c>
      <c r="E11" s="16">
        <v>0.42</v>
      </c>
      <c r="F11" s="16">
        <v>0.05</v>
      </c>
      <c r="G11" s="16">
        <v>0</v>
      </c>
      <c r="H11" s="16">
        <v>0</v>
      </c>
      <c r="I11" s="16">
        <v>0</v>
      </c>
      <c r="J11" s="16">
        <v>0.02</v>
      </c>
      <c r="K11" s="16">
        <v>0.03</v>
      </c>
      <c r="L11" s="13"/>
      <c r="M11" s="501">
        <v>8.5</v>
      </c>
      <c r="P11" s="9"/>
      <c r="Q11" s="9"/>
      <c r="R11" s="9"/>
      <c r="S11" s="9"/>
      <c r="T11" s="9"/>
      <c r="U11" s="9"/>
      <c r="V11" s="9"/>
      <c r="W11" s="9"/>
      <c r="X11" s="9"/>
      <c r="Y11" s="9"/>
    </row>
    <row r="12" spans="1:25">
      <c r="A12" s="3"/>
      <c r="B12" s="15" t="s">
        <v>15</v>
      </c>
      <c r="C12" s="16">
        <v>0.54</v>
      </c>
      <c r="D12" s="16">
        <v>0.19</v>
      </c>
      <c r="E12" s="16">
        <v>0.19</v>
      </c>
      <c r="F12" s="16">
        <v>0.05</v>
      </c>
      <c r="G12" s="16">
        <v>0.01</v>
      </c>
      <c r="H12" s="16">
        <v>0</v>
      </c>
      <c r="I12" s="16">
        <v>0</v>
      </c>
      <c r="J12" s="16">
        <v>0.02</v>
      </c>
      <c r="K12" s="16">
        <v>0</v>
      </c>
      <c r="L12" s="13"/>
      <c r="M12" s="501">
        <v>8</v>
      </c>
      <c r="P12" s="9"/>
      <c r="Q12" s="9"/>
      <c r="R12" s="9"/>
      <c r="S12" s="9"/>
      <c r="T12" s="9"/>
      <c r="U12" s="9"/>
      <c r="V12" s="9"/>
      <c r="W12" s="9"/>
      <c r="X12" s="9"/>
      <c r="Y12" s="9"/>
    </row>
    <row r="13" spans="1:25">
      <c r="A13" s="3"/>
      <c r="B13" s="15" t="s">
        <v>16</v>
      </c>
      <c r="C13" s="16">
        <v>0.97</v>
      </c>
      <c r="D13" s="16">
        <v>0</v>
      </c>
      <c r="E13" s="16">
        <v>0</v>
      </c>
      <c r="F13" s="16">
        <v>0</v>
      </c>
      <c r="G13" s="16">
        <v>0.01</v>
      </c>
      <c r="H13" s="16">
        <v>0</v>
      </c>
      <c r="I13" s="16">
        <v>0</v>
      </c>
      <c r="J13" s="16">
        <v>0.02</v>
      </c>
      <c r="K13" s="16">
        <v>0</v>
      </c>
      <c r="L13" s="13"/>
      <c r="M13" s="501">
        <v>2.2000000000000002</v>
      </c>
      <c r="P13" s="14"/>
      <c r="Q13" s="14"/>
      <c r="R13" s="14"/>
      <c r="S13" s="14"/>
      <c r="T13" s="14"/>
      <c r="U13" s="14"/>
      <c r="V13" s="14"/>
      <c r="W13" s="14"/>
      <c r="X13" s="14"/>
      <c r="Y13" s="14"/>
    </row>
    <row r="14" spans="1:25">
      <c r="A14" s="3"/>
      <c r="B14" s="15" t="s">
        <v>17</v>
      </c>
      <c r="C14" s="16">
        <v>0.01</v>
      </c>
      <c r="D14" s="16">
        <v>0</v>
      </c>
      <c r="E14" s="16">
        <v>0.14000000000000001</v>
      </c>
      <c r="F14" s="16">
        <v>0.01</v>
      </c>
      <c r="G14" s="16">
        <v>0</v>
      </c>
      <c r="H14" s="16">
        <v>0.78</v>
      </c>
      <c r="I14" s="16">
        <v>0</v>
      </c>
      <c r="J14" s="16">
        <v>0.05</v>
      </c>
      <c r="K14" s="16">
        <v>0.01</v>
      </c>
      <c r="L14" s="13"/>
      <c r="M14" s="501">
        <v>1.8</v>
      </c>
      <c r="P14" s="14"/>
      <c r="Q14" s="14"/>
      <c r="R14" s="14"/>
      <c r="S14" s="14"/>
      <c r="T14" s="14"/>
      <c r="U14" s="14"/>
      <c r="V14" s="14"/>
      <c r="W14" s="14"/>
      <c r="X14" s="14"/>
      <c r="Y14" s="14"/>
    </row>
    <row r="15" spans="1:25">
      <c r="A15" s="3"/>
      <c r="B15" s="15" t="s">
        <v>18</v>
      </c>
      <c r="C15" s="16">
        <v>0.44</v>
      </c>
      <c r="D15" s="16">
        <v>0.2</v>
      </c>
      <c r="E15" s="16">
        <v>0</v>
      </c>
      <c r="F15" s="16">
        <v>0</v>
      </c>
      <c r="G15" s="16">
        <v>0</v>
      </c>
      <c r="H15" s="16">
        <v>0</v>
      </c>
      <c r="I15" s="16">
        <v>0.36</v>
      </c>
      <c r="J15" s="16">
        <v>0</v>
      </c>
      <c r="K15" s="16">
        <v>0</v>
      </c>
      <c r="L15" s="13"/>
      <c r="M15" s="501">
        <v>7.3</v>
      </c>
      <c r="P15" s="14"/>
      <c r="Q15" s="14"/>
      <c r="R15" s="14"/>
      <c r="S15" s="14"/>
      <c r="T15" s="14"/>
      <c r="U15" s="14"/>
      <c r="V15" s="14"/>
      <c r="W15" s="14"/>
      <c r="X15" s="14"/>
      <c r="Y15" s="14"/>
    </row>
    <row r="16" spans="1:25">
      <c r="A16" s="3"/>
      <c r="B16" s="15" t="s">
        <v>19</v>
      </c>
      <c r="C16" s="16">
        <v>0.42</v>
      </c>
      <c r="D16" s="16">
        <v>0</v>
      </c>
      <c r="E16" s="16">
        <v>0</v>
      </c>
      <c r="F16" s="16">
        <v>0</v>
      </c>
      <c r="G16" s="16">
        <v>0</v>
      </c>
      <c r="H16" s="16">
        <v>0.56999999999999995</v>
      </c>
      <c r="I16" s="16">
        <v>0</v>
      </c>
      <c r="J16" s="16">
        <v>0.01</v>
      </c>
      <c r="K16" s="16">
        <v>0</v>
      </c>
      <c r="L16" s="13"/>
      <c r="M16" s="501">
        <v>1.1000000000000001</v>
      </c>
      <c r="P16" s="9"/>
      <c r="Q16" s="9"/>
      <c r="R16" s="9"/>
      <c r="S16" s="9"/>
      <c r="T16" s="9"/>
      <c r="U16" s="9"/>
      <c r="V16" s="9"/>
      <c r="W16" s="9"/>
      <c r="X16" s="9"/>
      <c r="Y16" s="9"/>
    </row>
    <row r="17" spans="1:25">
      <c r="A17" s="3"/>
      <c r="B17" s="15" t="s">
        <v>20</v>
      </c>
      <c r="C17" s="16">
        <v>0.37</v>
      </c>
      <c r="D17" s="16">
        <v>0</v>
      </c>
      <c r="E17" s="16">
        <v>0</v>
      </c>
      <c r="F17" s="16">
        <v>0</v>
      </c>
      <c r="G17" s="16">
        <v>0</v>
      </c>
      <c r="H17" s="16">
        <v>0.62</v>
      </c>
      <c r="I17" s="16">
        <v>0</v>
      </c>
      <c r="J17" s="16">
        <v>0.01</v>
      </c>
      <c r="K17" s="16">
        <v>0</v>
      </c>
      <c r="L17" s="13"/>
      <c r="M17" s="501">
        <v>5.3</v>
      </c>
      <c r="P17" s="9"/>
      <c r="Q17" s="9"/>
      <c r="R17" s="9"/>
      <c r="S17" s="9"/>
      <c r="T17" s="9"/>
      <c r="U17" s="9"/>
      <c r="V17" s="9"/>
      <c r="W17" s="9"/>
      <c r="X17" s="9"/>
      <c r="Y17" s="9"/>
    </row>
    <row r="18" spans="1:25">
      <c r="A18" s="3"/>
      <c r="B18" s="15" t="s">
        <v>21</v>
      </c>
      <c r="C18" s="16">
        <v>0.97</v>
      </c>
      <c r="D18" s="16">
        <v>0</v>
      </c>
      <c r="E18" s="16">
        <v>0</v>
      </c>
      <c r="F18" s="16">
        <v>0</v>
      </c>
      <c r="G18" s="16">
        <v>0</v>
      </c>
      <c r="H18" s="16">
        <v>0</v>
      </c>
      <c r="I18" s="16">
        <v>0.03</v>
      </c>
      <c r="J18" s="16">
        <v>0</v>
      </c>
      <c r="K18" s="16">
        <v>0</v>
      </c>
      <c r="L18" s="13"/>
      <c r="M18" s="501">
        <v>19.600000000000001</v>
      </c>
      <c r="P18" s="9"/>
      <c r="Q18" s="9"/>
      <c r="R18" s="9"/>
      <c r="S18" s="9"/>
      <c r="T18" s="9"/>
      <c r="U18" s="9"/>
      <c r="V18" s="9"/>
      <c r="W18" s="9"/>
      <c r="X18" s="9"/>
      <c r="Y18" s="9"/>
    </row>
    <row r="19" spans="1:25">
      <c r="A19" s="3"/>
      <c r="B19" s="15" t="s">
        <v>22</v>
      </c>
      <c r="C19" s="16">
        <v>0.99</v>
      </c>
      <c r="D19" s="16">
        <v>0</v>
      </c>
      <c r="E19" s="16">
        <v>0</v>
      </c>
      <c r="F19" s="16">
        <v>0</v>
      </c>
      <c r="G19" s="16">
        <v>0</v>
      </c>
      <c r="H19" s="16">
        <v>0</v>
      </c>
      <c r="I19" s="16">
        <v>0.01</v>
      </c>
      <c r="J19" s="16">
        <v>0</v>
      </c>
      <c r="K19" s="16">
        <v>0</v>
      </c>
      <c r="L19" s="13"/>
      <c r="M19" s="501">
        <v>51.6</v>
      </c>
      <c r="P19" s="9"/>
      <c r="Q19" s="9"/>
      <c r="R19" s="9"/>
      <c r="S19" s="9"/>
      <c r="T19" s="9"/>
      <c r="U19" s="9"/>
      <c r="V19" s="9"/>
      <c r="W19" s="9"/>
      <c r="X19" s="9"/>
      <c r="Y19" s="9"/>
    </row>
    <row r="20" spans="1:25">
      <c r="A20" s="3"/>
      <c r="B20" s="15" t="s">
        <v>23</v>
      </c>
      <c r="C20" s="16">
        <v>0.4</v>
      </c>
      <c r="D20" s="16">
        <v>0.06</v>
      </c>
      <c r="E20" s="16">
        <v>0.35</v>
      </c>
      <c r="F20" s="16">
        <v>0.13</v>
      </c>
      <c r="G20" s="16">
        <v>0.03</v>
      </c>
      <c r="H20" s="16">
        <v>0</v>
      </c>
      <c r="I20" s="16">
        <v>0</v>
      </c>
      <c r="J20" s="16">
        <v>0.02</v>
      </c>
      <c r="K20" s="16">
        <v>0</v>
      </c>
      <c r="L20" s="13"/>
      <c r="M20" s="501">
        <v>6.4</v>
      </c>
      <c r="P20" s="14"/>
      <c r="Q20" s="14"/>
      <c r="R20" s="14"/>
      <c r="S20" s="14"/>
      <c r="T20" s="14"/>
      <c r="U20" s="14"/>
      <c r="V20" s="14"/>
      <c r="W20" s="14"/>
      <c r="X20" s="14"/>
      <c r="Y20" s="14"/>
    </row>
    <row r="21" spans="1:25" ht="15.75" thickBot="1">
      <c r="A21" s="3"/>
      <c r="B21" s="17" t="s">
        <v>24</v>
      </c>
      <c r="C21" s="19">
        <v>0.62</v>
      </c>
      <c r="D21" s="19">
        <v>0.11</v>
      </c>
      <c r="E21" s="19">
        <v>0</v>
      </c>
      <c r="F21" s="19">
        <v>0.19</v>
      </c>
      <c r="G21" s="19">
        <v>0.05</v>
      </c>
      <c r="H21" s="19">
        <v>0</v>
      </c>
      <c r="I21" s="19">
        <v>0.02</v>
      </c>
      <c r="J21" s="19">
        <v>0</v>
      </c>
      <c r="K21" s="19">
        <v>0.01</v>
      </c>
      <c r="L21" s="13"/>
      <c r="M21" s="502">
        <v>118</v>
      </c>
      <c r="P21" s="8"/>
      <c r="Q21" s="8"/>
      <c r="R21" s="8"/>
      <c r="S21" s="8"/>
      <c r="T21" s="8"/>
      <c r="U21" s="8"/>
      <c r="V21" s="8"/>
      <c r="W21" s="8"/>
      <c r="X21" s="8"/>
      <c r="Y21" s="8"/>
    </row>
    <row r="22" spans="1:25">
      <c r="A22" s="3"/>
      <c r="B22" s="2"/>
      <c r="C22" s="20"/>
      <c r="D22" s="21"/>
      <c r="E22" s="21"/>
      <c r="F22" s="21"/>
      <c r="G22" s="21"/>
      <c r="H22" s="21"/>
      <c r="I22" s="21"/>
      <c r="J22" s="21"/>
      <c r="K22" s="21"/>
      <c r="L22" s="3"/>
      <c r="M22" s="3"/>
      <c r="P22" s="8"/>
      <c r="Q22" s="8"/>
      <c r="R22" s="8"/>
      <c r="S22" s="8"/>
      <c r="T22" s="8"/>
      <c r="U22" s="8"/>
      <c r="V22" s="8"/>
      <c r="W22" s="8"/>
      <c r="X22" s="8"/>
      <c r="Y22" s="8"/>
    </row>
    <row r="63" spans="2:11">
      <c r="C63" s="23"/>
      <c r="D63" s="23"/>
      <c r="E63" s="23"/>
      <c r="F63" s="23"/>
      <c r="G63" s="23"/>
      <c r="H63" s="23"/>
      <c r="I63" s="23"/>
      <c r="J63" s="23"/>
      <c r="K63" s="23"/>
    </row>
    <row r="64" spans="2:11">
      <c r="B64" s="503" t="str">
        <f t="shared" ref="B64:B80" si="0">CONCATENATE(B5," (",M5," Md€)")</f>
        <v>NSA comp (0,7 Md€)</v>
      </c>
      <c r="C64" s="23"/>
      <c r="D64" s="23"/>
      <c r="E64" s="23"/>
      <c r="F64" s="23"/>
      <c r="G64" s="23"/>
      <c r="H64" s="23"/>
      <c r="I64" s="23"/>
      <c r="J64" s="23"/>
      <c r="K64" s="23"/>
    </row>
    <row r="65" spans="2:11">
      <c r="B65" s="503" t="str">
        <f t="shared" si="0"/>
        <v>RSI comp (4,5 Md€)</v>
      </c>
      <c r="C65" s="23"/>
      <c r="D65" s="23"/>
      <c r="E65" s="23"/>
      <c r="F65" s="23"/>
      <c r="G65" s="23"/>
      <c r="H65" s="23"/>
      <c r="I65" s="23"/>
      <c r="J65" s="23"/>
      <c r="K65" s="23"/>
    </row>
    <row r="66" spans="2:11">
      <c r="B66" s="503" t="str">
        <f t="shared" si="0"/>
        <v>CNAVPL comp. (4,7 Md€)</v>
      </c>
      <c r="C66" s="23"/>
      <c r="D66" s="23"/>
      <c r="E66" s="23"/>
      <c r="F66" s="23"/>
      <c r="G66" s="23"/>
      <c r="H66" s="23"/>
      <c r="I66" s="23"/>
      <c r="J66" s="23"/>
      <c r="K66" s="23"/>
    </row>
    <row r="67" spans="2:11">
      <c r="B67" s="503" t="str">
        <f t="shared" si="0"/>
        <v>IRCANTEC (3,4 Md€)</v>
      </c>
      <c r="C67" s="23"/>
      <c r="D67" s="23"/>
      <c r="E67" s="23"/>
      <c r="F67" s="23"/>
      <c r="G67" s="23"/>
      <c r="H67" s="23"/>
      <c r="I67" s="23"/>
      <c r="J67" s="23"/>
      <c r="K67" s="23"/>
    </row>
    <row r="68" spans="2:11">
      <c r="B68" s="503" t="str">
        <f t="shared" si="0"/>
        <v>AGIRC (25,9 Md€)</v>
      </c>
      <c r="C68" s="23"/>
      <c r="D68" s="23"/>
      <c r="E68" s="23"/>
      <c r="F68" s="23"/>
      <c r="G68" s="23"/>
      <c r="H68" s="23"/>
      <c r="I68" s="23"/>
      <c r="J68" s="23"/>
      <c r="K68" s="23"/>
    </row>
    <row r="69" spans="2:11">
      <c r="B69" s="503" t="str">
        <f t="shared" si="0"/>
        <v>ARRCO (54,8 Md€)</v>
      </c>
      <c r="C69" s="23"/>
      <c r="D69" s="23"/>
      <c r="E69" s="23"/>
      <c r="F69" s="23"/>
      <c r="G69" s="23"/>
      <c r="H69" s="23"/>
      <c r="I69" s="23"/>
      <c r="J69" s="23"/>
      <c r="K69" s="23"/>
    </row>
    <row r="70" spans="2:11">
      <c r="B70" s="503" t="str">
        <f t="shared" si="0"/>
        <v>NSA base (8,5 Md€)</v>
      </c>
      <c r="C70" s="23"/>
      <c r="D70" s="23"/>
      <c r="E70" s="23"/>
      <c r="F70" s="23"/>
      <c r="G70" s="23"/>
      <c r="H70" s="23"/>
      <c r="I70" s="23"/>
      <c r="J70" s="23"/>
      <c r="K70" s="23"/>
    </row>
    <row r="71" spans="2:11">
      <c r="B71" s="503" t="str">
        <f t="shared" si="0"/>
        <v>RSI (8 Md€)</v>
      </c>
      <c r="C71" s="23"/>
      <c r="D71" s="23"/>
      <c r="E71" s="23"/>
      <c r="F71" s="23"/>
      <c r="G71" s="23"/>
      <c r="H71" s="23"/>
      <c r="I71" s="23"/>
      <c r="J71" s="23"/>
      <c r="K71" s="23"/>
    </row>
    <row r="72" spans="2:11">
      <c r="B72" s="503" t="str">
        <f t="shared" si="0"/>
        <v>CNAVPL (2,2 Md€)</v>
      </c>
      <c r="C72" s="23"/>
      <c r="D72" s="23"/>
      <c r="E72" s="23"/>
      <c r="F72" s="23"/>
      <c r="G72" s="23"/>
      <c r="H72" s="23"/>
      <c r="I72" s="23"/>
      <c r="J72" s="23"/>
      <c r="K72" s="23"/>
    </row>
    <row r="73" spans="2:11">
      <c r="B73" s="503" t="str">
        <f t="shared" si="0"/>
        <v>Mines (1,8 Md€)</v>
      </c>
      <c r="C73" s="23"/>
      <c r="D73" s="23"/>
      <c r="E73" s="23"/>
      <c r="F73" s="23"/>
      <c r="G73" s="23"/>
      <c r="H73" s="23"/>
      <c r="I73" s="23"/>
      <c r="J73" s="23"/>
      <c r="K73" s="23"/>
    </row>
    <row r="74" spans="2:11">
      <c r="B74" s="503" t="str">
        <f t="shared" si="0"/>
        <v>CNIEG (7,3 Md€)</v>
      </c>
      <c r="C74" s="23"/>
      <c r="D74" s="23"/>
      <c r="E74" s="23"/>
      <c r="F74" s="23"/>
      <c r="G74" s="23"/>
      <c r="H74" s="23"/>
      <c r="I74" s="23"/>
      <c r="J74" s="23"/>
      <c r="K74" s="23"/>
    </row>
    <row r="75" spans="2:11">
      <c r="B75" s="503" t="str">
        <f t="shared" si="0"/>
        <v>RATP (1,1 Md€)</v>
      </c>
      <c r="C75" s="23"/>
      <c r="D75" s="23"/>
      <c r="E75" s="23"/>
      <c r="F75" s="23"/>
      <c r="G75" s="23"/>
      <c r="H75" s="23"/>
      <c r="I75" s="23"/>
      <c r="J75" s="23"/>
      <c r="K75" s="23"/>
    </row>
    <row r="76" spans="2:11">
      <c r="B76" s="503" t="str">
        <f t="shared" si="0"/>
        <v>SNCF (5,3 Md€)</v>
      </c>
      <c r="C76" s="23"/>
      <c r="D76" s="23"/>
      <c r="E76" s="23"/>
      <c r="F76" s="23"/>
      <c r="G76" s="23"/>
      <c r="H76" s="23"/>
      <c r="I76" s="23"/>
      <c r="J76" s="23"/>
      <c r="K76" s="23"/>
    </row>
    <row r="77" spans="2:11">
      <c r="B77" s="503" t="str">
        <f t="shared" si="0"/>
        <v>CNRACL (19,6 Md€)</v>
      </c>
      <c r="C77" s="23"/>
      <c r="D77" s="23"/>
      <c r="E77" s="23"/>
      <c r="F77" s="23"/>
      <c r="G77" s="23"/>
      <c r="H77" s="23"/>
      <c r="I77" s="23"/>
      <c r="J77" s="23"/>
      <c r="K77" s="23"/>
    </row>
    <row r="78" spans="2:11">
      <c r="B78" s="503" t="str">
        <f t="shared" si="0"/>
        <v>Régime FPE  (51,6 Md€)</v>
      </c>
      <c r="C78" s="23"/>
      <c r="D78" s="23"/>
      <c r="E78" s="23"/>
      <c r="F78" s="23"/>
      <c r="G78" s="23"/>
      <c r="H78" s="23"/>
      <c r="I78" s="23"/>
      <c r="J78" s="23"/>
      <c r="K78" s="23"/>
    </row>
    <row r="79" spans="2:11">
      <c r="B79" s="503" t="str">
        <f t="shared" si="0"/>
        <v>MSA salariés (6,4 Md€)</v>
      </c>
      <c r="C79" s="23"/>
      <c r="D79" s="23"/>
      <c r="E79" s="23"/>
      <c r="F79" s="23"/>
      <c r="G79" s="23"/>
      <c r="H79" s="23"/>
      <c r="I79" s="23"/>
      <c r="J79" s="23"/>
      <c r="K79" s="23"/>
    </row>
    <row r="80" spans="2:11">
      <c r="B80" s="503" t="str">
        <f t="shared" si="0"/>
        <v>CNAV (118 Md€)</v>
      </c>
      <c r="C80" s="23"/>
      <c r="D80" s="23"/>
      <c r="E80" s="23"/>
      <c r="F80" s="23"/>
      <c r="G80" s="23"/>
      <c r="H80" s="23"/>
      <c r="I80" s="23"/>
      <c r="J80" s="23"/>
      <c r="K80" s="23"/>
    </row>
    <row r="81" spans="3:11">
      <c r="C81" s="23"/>
      <c r="D81" s="23"/>
      <c r="E81" s="23"/>
      <c r="F81" s="23"/>
      <c r="G81" s="23"/>
      <c r="H81" s="23"/>
      <c r="I81" s="23"/>
      <c r="J81" s="23"/>
      <c r="K81" s="23"/>
    </row>
    <row r="82" spans="3:11">
      <c r="C82" s="23"/>
      <c r="D82" s="23"/>
      <c r="E82" s="23"/>
      <c r="F82" s="23"/>
      <c r="G82" s="23"/>
      <c r="H82" s="23"/>
      <c r="I82" s="23"/>
      <c r="J82" s="23"/>
      <c r="K82" s="23"/>
    </row>
    <row r="83" spans="3:11">
      <c r="C83" s="23"/>
      <c r="D83" s="23"/>
      <c r="E83" s="23"/>
      <c r="F83" s="23"/>
      <c r="G83" s="23"/>
      <c r="H83" s="23"/>
      <c r="I83" s="23"/>
      <c r="J83" s="23"/>
      <c r="K83" s="23"/>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110" zoomScaleNormal="110" workbookViewId="0">
      <selection activeCell="L11" sqref="L11"/>
    </sheetView>
  </sheetViews>
  <sheetFormatPr baseColWidth="10" defaultRowHeight="15"/>
  <cols>
    <col min="1" max="1" width="11.42578125" style="4"/>
    <col min="2" max="2" width="34.7109375" style="4" customWidth="1"/>
    <col min="3" max="8" width="9.7109375" style="4" customWidth="1"/>
    <col min="9" max="16384" width="11.42578125" style="4"/>
  </cols>
  <sheetData>
    <row r="1" spans="1:8" s="3" customFormat="1">
      <c r="A1" s="5" t="s">
        <v>246</v>
      </c>
    </row>
    <row r="2" spans="1:8" s="3" customFormat="1"/>
    <row r="3" spans="1:8" s="3" customFormat="1"/>
    <row r="4" spans="1:8" s="3" customFormat="1" ht="30" customHeight="1" thickBot="1">
      <c r="C4" s="566" t="s">
        <v>240</v>
      </c>
      <c r="D4" s="567"/>
      <c r="E4" s="567"/>
      <c r="F4" s="568" t="s">
        <v>247</v>
      </c>
      <c r="G4" s="567"/>
      <c r="H4" s="569"/>
    </row>
    <row r="5" spans="1:8" s="3" customFormat="1" ht="15.75" thickBot="1">
      <c r="B5" s="320"/>
      <c r="C5" s="55" t="s">
        <v>96</v>
      </c>
      <c r="D5" s="313" t="s">
        <v>61</v>
      </c>
      <c r="E5" s="314" t="s">
        <v>59</v>
      </c>
      <c r="F5" s="55" t="s">
        <v>96</v>
      </c>
      <c r="G5" s="313" t="s">
        <v>61</v>
      </c>
      <c r="H5" s="314" t="s">
        <v>59</v>
      </c>
    </row>
    <row r="6" spans="1:8" s="3" customFormat="1" ht="42.75">
      <c r="B6" s="315" t="s">
        <v>248</v>
      </c>
      <c r="C6" s="321">
        <v>244.4</v>
      </c>
      <c r="D6" s="322">
        <v>149.6</v>
      </c>
      <c r="E6" s="323">
        <v>94.9</v>
      </c>
      <c r="F6" s="321">
        <v>100</v>
      </c>
      <c r="G6" s="322">
        <v>100</v>
      </c>
      <c r="H6" s="323">
        <v>100</v>
      </c>
    </row>
    <row r="7" spans="1:8" s="3" customFormat="1" ht="30">
      <c r="B7" s="324" t="s">
        <v>249</v>
      </c>
      <c r="C7" s="325">
        <v>7.6</v>
      </c>
      <c r="D7" s="326">
        <v>4.9000000000000004</v>
      </c>
      <c r="E7" s="327">
        <v>2.7</v>
      </c>
      <c r="F7" s="325">
        <v>3.1</v>
      </c>
      <c r="G7" s="326">
        <v>3.3</v>
      </c>
      <c r="H7" s="327">
        <v>2.8</v>
      </c>
    </row>
    <row r="8" spans="1:8" s="9" customFormat="1" ht="28.5">
      <c r="B8" s="328" t="s">
        <v>250</v>
      </c>
      <c r="C8" s="321">
        <v>236.8</v>
      </c>
      <c r="D8" s="322">
        <v>144.69999999999999</v>
      </c>
      <c r="E8" s="323">
        <v>92.2</v>
      </c>
      <c r="F8" s="321">
        <v>96.9</v>
      </c>
      <c r="G8" s="322">
        <v>96.7</v>
      </c>
      <c r="H8" s="323">
        <v>97.2</v>
      </c>
    </row>
    <row r="9" spans="1:8" s="3" customFormat="1" ht="30">
      <c r="B9" s="324" t="s">
        <v>251</v>
      </c>
      <c r="C9" s="325">
        <v>1.8</v>
      </c>
      <c r="D9" s="326">
        <v>0.1</v>
      </c>
      <c r="E9" s="327">
        <v>1.7</v>
      </c>
      <c r="F9" s="325">
        <v>0.7</v>
      </c>
      <c r="G9" s="326">
        <v>0</v>
      </c>
      <c r="H9" s="327">
        <v>1.8</v>
      </c>
    </row>
    <row r="10" spans="1:8" s="3" customFormat="1">
      <c r="B10" s="324" t="s">
        <v>252</v>
      </c>
      <c r="C10" s="325">
        <v>6.4</v>
      </c>
      <c r="D10" s="326">
        <v>5.0999999999999996</v>
      </c>
      <c r="E10" s="327">
        <v>1.3</v>
      </c>
      <c r="F10" s="325">
        <v>2.6</v>
      </c>
      <c r="G10" s="326">
        <v>3.4</v>
      </c>
      <c r="H10" s="327">
        <v>1.4</v>
      </c>
    </row>
    <row r="11" spans="1:8" s="3" customFormat="1" ht="28.5">
      <c r="B11" s="315" t="s">
        <v>253</v>
      </c>
      <c r="C11" s="329">
        <v>228.7</v>
      </c>
      <c r="D11" s="330">
        <v>139.5</v>
      </c>
      <c r="E11" s="331">
        <v>89.1</v>
      </c>
      <c r="F11" s="329">
        <v>93.6</v>
      </c>
      <c r="G11" s="330">
        <v>93.3</v>
      </c>
      <c r="H11" s="331">
        <v>94</v>
      </c>
    </row>
    <row r="12" spans="1:8" s="3" customFormat="1">
      <c r="B12" s="324" t="s">
        <v>254</v>
      </c>
      <c r="C12" s="325">
        <v>8.4</v>
      </c>
      <c r="D12" s="326">
        <v>1.9</v>
      </c>
      <c r="E12" s="327">
        <v>6.6</v>
      </c>
      <c r="F12" s="325">
        <v>3.5</v>
      </c>
      <c r="G12" s="326">
        <v>1.2</v>
      </c>
      <c r="H12" s="327">
        <v>6.9</v>
      </c>
    </row>
    <row r="13" spans="1:8" s="3" customFormat="1" ht="42.75">
      <c r="B13" s="315" t="s">
        <v>255</v>
      </c>
      <c r="C13" s="329">
        <v>220.2</v>
      </c>
      <c r="D13" s="330">
        <v>137.69999999999999</v>
      </c>
      <c r="E13" s="331">
        <v>82.6</v>
      </c>
      <c r="F13" s="329">
        <v>90.1</v>
      </c>
      <c r="G13" s="330">
        <v>92</v>
      </c>
      <c r="H13" s="331">
        <v>87</v>
      </c>
    </row>
    <row r="14" spans="1:8" s="3" customFormat="1">
      <c r="B14" s="324" t="s">
        <v>256</v>
      </c>
      <c r="C14" s="325">
        <v>5.0999999999999996</v>
      </c>
      <c r="D14" s="332">
        <v>0</v>
      </c>
      <c r="E14" s="327">
        <v>5.0999999999999996</v>
      </c>
      <c r="F14" s="325">
        <v>2.1</v>
      </c>
      <c r="G14" s="332">
        <v>0</v>
      </c>
      <c r="H14" s="327">
        <v>5.4</v>
      </c>
    </row>
    <row r="15" spans="1:8" s="3" customFormat="1">
      <c r="B15" s="324" t="s">
        <v>257</v>
      </c>
      <c r="C15" s="325">
        <v>1.9</v>
      </c>
      <c r="D15" s="332">
        <v>0.1</v>
      </c>
      <c r="E15" s="327">
        <v>1.8</v>
      </c>
      <c r="F15" s="325">
        <v>0.8</v>
      </c>
      <c r="G15" s="332">
        <v>0.1</v>
      </c>
      <c r="H15" s="327">
        <v>1.9</v>
      </c>
    </row>
    <row r="16" spans="1:8" s="3" customFormat="1" ht="30">
      <c r="B16" s="324" t="s">
        <v>258</v>
      </c>
      <c r="C16" s="325">
        <v>14.6</v>
      </c>
      <c r="D16" s="326">
        <v>9.3000000000000007</v>
      </c>
      <c r="E16" s="327">
        <v>5.3</v>
      </c>
      <c r="F16" s="325">
        <v>6</v>
      </c>
      <c r="G16" s="326">
        <v>6.2</v>
      </c>
      <c r="H16" s="327">
        <v>5.6</v>
      </c>
    </row>
    <row r="17" spans="2:9" s="3" customFormat="1" ht="29.25" thickBot="1">
      <c r="B17" s="315" t="s">
        <v>259</v>
      </c>
      <c r="C17" s="329">
        <v>198.6</v>
      </c>
      <c r="D17" s="330">
        <v>128.19999999999999</v>
      </c>
      <c r="E17" s="331">
        <v>70.3</v>
      </c>
      <c r="F17" s="329">
        <v>81.2</v>
      </c>
      <c r="G17" s="330">
        <v>85.7</v>
      </c>
      <c r="H17" s="331">
        <v>74.099999999999994</v>
      </c>
    </row>
    <row r="18" spans="2:9" s="3" customFormat="1">
      <c r="B18" s="333" t="s">
        <v>260</v>
      </c>
      <c r="C18" s="334">
        <v>16.399999999999999</v>
      </c>
      <c r="D18" s="335">
        <v>5.0999999999999996</v>
      </c>
      <c r="E18" s="336">
        <v>11.3</v>
      </c>
      <c r="F18" s="334">
        <v>6.7</v>
      </c>
      <c r="G18" s="335">
        <v>3.4</v>
      </c>
      <c r="H18" s="336">
        <v>12</v>
      </c>
    </row>
    <row r="19" spans="2:9" s="3" customFormat="1" ht="15.75" thickBot="1">
      <c r="B19" s="337" t="s">
        <v>261</v>
      </c>
      <c r="C19" s="338">
        <v>29.4</v>
      </c>
      <c r="D19" s="339">
        <v>16.3</v>
      </c>
      <c r="E19" s="340">
        <v>13.2</v>
      </c>
      <c r="F19" s="338">
        <v>12</v>
      </c>
      <c r="G19" s="339">
        <v>10.9</v>
      </c>
      <c r="H19" s="340">
        <v>13.9</v>
      </c>
    </row>
    <row r="20" spans="2:9" s="3" customFormat="1" ht="43.5" thickBot="1">
      <c r="B20" s="316" t="s">
        <v>262</v>
      </c>
      <c r="C20" s="341">
        <v>45.9</v>
      </c>
      <c r="D20" s="342">
        <v>21.3</v>
      </c>
      <c r="E20" s="343">
        <v>24.5</v>
      </c>
      <c r="F20" s="341">
        <v>18.8</v>
      </c>
      <c r="G20" s="342">
        <v>14.3</v>
      </c>
      <c r="H20" s="343">
        <v>25.9</v>
      </c>
      <c r="I20" s="317"/>
    </row>
    <row r="21" spans="2:9">
      <c r="C21" s="344"/>
      <c r="D21" s="344"/>
      <c r="E21" s="344"/>
      <c r="F21" s="344"/>
      <c r="G21" s="344"/>
      <c r="H21" s="344"/>
    </row>
    <row r="22" spans="2:9">
      <c r="C22" s="318"/>
      <c r="D22" s="318"/>
      <c r="E22" s="318"/>
      <c r="F22" s="318"/>
      <c r="G22" s="318"/>
      <c r="H22" s="318"/>
    </row>
  </sheetData>
  <mergeCells count="2">
    <mergeCell ref="C4:E4"/>
    <mergeCell ref="F4:H4"/>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120" zoomScaleNormal="120" workbookViewId="0">
      <selection activeCell="J6" sqref="J6"/>
    </sheetView>
  </sheetViews>
  <sheetFormatPr baseColWidth="10" defaultRowHeight="15"/>
  <cols>
    <col min="1" max="1" width="11.42578125" style="4"/>
    <col min="2" max="2" width="32.28515625" style="4" customWidth="1"/>
    <col min="3" max="16384" width="11.42578125" style="4"/>
  </cols>
  <sheetData>
    <row r="1" spans="1:8" s="3" customFormat="1">
      <c r="A1" s="5" t="s">
        <v>333</v>
      </c>
    </row>
    <row r="2" spans="1:8" s="3" customFormat="1"/>
    <row r="3" spans="1:8" s="3" customFormat="1" ht="15.75" thickBot="1">
      <c r="C3" s="194"/>
      <c r="D3" s="194"/>
      <c r="E3" s="194"/>
      <c r="F3" s="194"/>
      <c r="G3" s="194"/>
      <c r="H3" s="194"/>
    </row>
    <row r="4" spans="1:8" s="3" customFormat="1" ht="16.5" thickBot="1">
      <c r="B4" s="345" t="s">
        <v>263</v>
      </c>
      <c r="C4" s="346" t="s">
        <v>264</v>
      </c>
      <c r="D4" s="347" t="s">
        <v>265</v>
      </c>
      <c r="E4" s="347" t="s">
        <v>266</v>
      </c>
      <c r="F4" s="347" t="s">
        <v>267</v>
      </c>
      <c r="G4" s="348" t="s">
        <v>268</v>
      </c>
    </row>
    <row r="5" spans="1:8" s="3" customFormat="1" ht="15.75">
      <c r="B5" s="349"/>
      <c r="C5" s="570" t="s">
        <v>61</v>
      </c>
      <c r="D5" s="571"/>
      <c r="E5" s="571"/>
      <c r="F5" s="571"/>
      <c r="G5" s="572"/>
    </row>
    <row r="6" spans="1:8" s="3" customFormat="1">
      <c r="B6" s="350" t="s">
        <v>269</v>
      </c>
      <c r="C6" s="351">
        <v>4.7</v>
      </c>
      <c r="D6" s="352">
        <v>4.9000000000000004</v>
      </c>
      <c r="E6" s="352">
        <v>4.0999999999999996</v>
      </c>
      <c r="F6" s="352">
        <v>3.7</v>
      </c>
      <c r="G6" s="353">
        <v>3.4</v>
      </c>
    </row>
    <row r="7" spans="1:8" s="3" customFormat="1">
      <c r="B7" s="350" t="s">
        <v>261</v>
      </c>
      <c r="C7" s="351">
        <v>11.7</v>
      </c>
      <c r="D7" s="352">
        <v>12.9</v>
      </c>
      <c r="E7" s="352">
        <v>11.2</v>
      </c>
      <c r="F7" s="352">
        <v>11.8</v>
      </c>
      <c r="G7" s="353">
        <v>11</v>
      </c>
    </row>
    <row r="8" spans="1:8" s="3" customFormat="1" ht="43.5" thickBot="1">
      <c r="B8" s="354" t="s">
        <v>262</v>
      </c>
      <c r="C8" s="355">
        <v>16.5</v>
      </c>
      <c r="D8" s="356">
        <v>17.8</v>
      </c>
      <c r="E8" s="356">
        <v>15.3</v>
      </c>
      <c r="F8" s="356">
        <v>15.5</v>
      </c>
      <c r="G8" s="357">
        <v>14.3</v>
      </c>
    </row>
    <row r="9" spans="1:8" s="3" customFormat="1" ht="15.75">
      <c r="B9" s="349"/>
      <c r="C9" s="570" t="s">
        <v>59</v>
      </c>
      <c r="D9" s="571"/>
      <c r="E9" s="571"/>
      <c r="F9" s="571"/>
      <c r="G9" s="572"/>
    </row>
    <row r="10" spans="1:8" s="3" customFormat="1">
      <c r="B10" s="350" t="s">
        <v>269</v>
      </c>
      <c r="C10" s="358">
        <v>6.5</v>
      </c>
      <c r="D10" s="352">
        <v>9.9</v>
      </c>
      <c r="E10" s="352">
        <v>12.8</v>
      </c>
      <c r="F10" s="352">
        <v>13.6</v>
      </c>
      <c r="G10" s="353">
        <v>12.8</v>
      </c>
    </row>
    <row r="11" spans="1:8" s="3" customFormat="1">
      <c r="B11" s="350" t="s">
        <v>261</v>
      </c>
      <c r="C11" s="358">
        <v>15.2</v>
      </c>
      <c r="D11" s="352">
        <v>16.600000000000001</v>
      </c>
      <c r="E11" s="352">
        <v>14.8</v>
      </c>
      <c r="F11" s="352">
        <v>13.7</v>
      </c>
      <c r="G11" s="353">
        <v>14.4</v>
      </c>
    </row>
    <row r="12" spans="1:8" s="3" customFormat="1" ht="43.5" thickBot="1">
      <c r="B12" s="354" t="s">
        <v>262</v>
      </c>
      <c r="C12" s="359">
        <v>21.7</v>
      </c>
      <c r="D12" s="356">
        <v>26.5</v>
      </c>
      <c r="E12" s="356">
        <v>27.6</v>
      </c>
      <c r="F12" s="356">
        <v>27.2</v>
      </c>
      <c r="G12" s="357">
        <v>27.2</v>
      </c>
    </row>
    <row r="13" spans="1:8" s="3" customFormat="1" ht="15.75">
      <c r="B13" s="349"/>
      <c r="C13" s="570" t="s">
        <v>96</v>
      </c>
      <c r="D13" s="571"/>
      <c r="E13" s="571"/>
      <c r="F13" s="571"/>
      <c r="G13" s="572"/>
    </row>
    <row r="14" spans="1:8" s="3" customFormat="1">
      <c r="B14" s="350" t="s">
        <v>269</v>
      </c>
      <c r="C14" s="358">
        <v>5.4</v>
      </c>
      <c r="D14" s="352">
        <v>6.6</v>
      </c>
      <c r="E14" s="352">
        <v>7.1</v>
      </c>
      <c r="F14" s="352">
        <v>7.3</v>
      </c>
      <c r="G14" s="353">
        <v>7.1</v>
      </c>
    </row>
    <row r="15" spans="1:8" s="3" customFormat="1">
      <c r="B15" s="350" t="s">
        <v>261</v>
      </c>
      <c r="C15" s="358">
        <v>13</v>
      </c>
      <c r="D15" s="352">
        <v>14.2</v>
      </c>
      <c r="E15" s="352">
        <v>12.4</v>
      </c>
      <c r="F15" s="352">
        <v>12.5</v>
      </c>
      <c r="G15" s="353">
        <v>12.3</v>
      </c>
    </row>
    <row r="16" spans="1:8" s="3" customFormat="1" ht="43.5" thickBot="1">
      <c r="B16" s="354" t="s">
        <v>262</v>
      </c>
      <c r="C16" s="359">
        <v>18.399999999999999</v>
      </c>
      <c r="D16" s="356">
        <v>20.7</v>
      </c>
      <c r="E16" s="356">
        <v>19.5</v>
      </c>
      <c r="F16" s="356">
        <v>19.7</v>
      </c>
      <c r="G16" s="357">
        <v>19.399999999999999</v>
      </c>
    </row>
    <row r="17" s="3" customFormat="1"/>
    <row r="18" s="3" customFormat="1"/>
  </sheetData>
  <mergeCells count="3">
    <mergeCell ref="C5:G5"/>
    <mergeCell ref="C9:G9"/>
    <mergeCell ref="C13:G13"/>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Normal="100" workbookViewId="0">
      <selection activeCell="C28" sqref="C28"/>
    </sheetView>
  </sheetViews>
  <sheetFormatPr baseColWidth="10" defaultRowHeight="15"/>
  <cols>
    <col min="1" max="1" width="11.42578125" style="4"/>
    <col min="2" max="2" width="40" style="4" customWidth="1"/>
    <col min="3" max="4" width="15.7109375" style="4" customWidth="1"/>
    <col min="5" max="5" width="20.7109375" style="4" customWidth="1"/>
    <col min="6" max="8" width="11.42578125" style="4"/>
    <col min="9" max="9" width="11.42578125" style="4" customWidth="1"/>
    <col min="10" max="14" width="11.42578125" style="4"/>
    <col min="15" max="15" width="11.42578125" style="48"/>
    <col min="16" max="16384" width="11.42578125" style="4"/>
  </cols>
  <sheetData>
    <row r="1" spans="1:15">
      <c r="A1" s="5" t="s">
        <v>270</v>
      </c>
      <c r="B1" s="3"/>
      <c r="C1" s="3"/>
      <c r="D1" s="3"/>
      <c r="E1" s="3"/>
      <c r="F1" s="3"/>
    </row>
    <row r="2" spans="1:15">
      <c r="A2" s="3"/>
      <c r="B2" s="3"/>
      <c r="C2" s="3"/>
      <c r="D2" s="3"/>
      <c r="E2" s="3"/>
      <c r="F2" s="3"/>
    </row>
    <row r="3" spans="1:15" ht="15.75" thickBot="1">
      <c r="A3" s="3"/>
      <c r="B3" s="3"/>
      <c r="C3" s="3"/>
      <c r="D3" s="3"/>
      <c r="E3" s="3"/>
      <c r="F3" s="3"/>
    </row>
    <row r="4" spans="1:15" ht="32.25" thickBot="1">
      <c r="A4" s="3"/>
      <c r="B4" s="406" t="s">
        <v>271</v>
      </c>
      <c r="C4" s="405" t="s">
        <v>61</v>
      </c>
      <c r="D4" s="403" t="s">
        <v>59</v>
      </c>
      <c r="E4" s="404" t="s">
        <v>272</v>
      </c>
      <c r="F4" s="3"/>
      <c r="O4" s="4"/>
    </row>
    <row r="5" spans="1:15" ht="16.5" thickBot="1">
      <c r="A5" s="3"/>
      <c r="B5" s="573" t="s">
        <v>273</v>
      </c>
      <c r="C5" s="574"/>
      <c r="D5" s="574"/>
      <c r="E5" s="575"/>
      <c r="F5" s="3"/>
      <c r="O5" s="4"/>
    </row>
    <row r="6" spans="1:15" ht="30" customHeight="1">
      <c r="A6" s="3"/>
      <c r="B6" s="411" t="s">
        <v>274</v>
      </c>
      <c r="C6" s="407">
        <v>1672</v>
      </c>
      <c r="D6" s="360">
        <v>995</v>
      </c>
      <c r="E6" s="395">
        <v>0.59499999999999997</v>
      </c>
      <c r="F6" s="3"/>
      <c r="O6" s="4"/>
    </row>
    <row r="7" spans="1:15" ht="16.5" thickBot="1">
      <c r="A7" s="3"/>
      <c r="B7" s="417" t="s">
        <v>275</v>
      </c>
      <c r="C7" s="415">
        <v>55</v>
      </c>
      <c r="D7" s="361">
        <v>28</v>
      </c>
      <c r="E7" s="396">
        <v>0.51900000000000002</v>
      </c>
      <c r="F7" s="3"/>
      <c r="G7" s="283"/>
      <c r="H7" s="283"/>
      <c r="O7" s="4"/>
    </row>
    <row r="8" spans="1:15" ht="15.75">
      <c r="A8" s="3"/>
      <c r="B8" s="416" t="s">
        <v>276</v>
      </c>
      <c r="C8" s="362">
        <v>1617</v>
      </c>
      <c r="D8" s="363">
        <v>967</v>
      </c>
      <c r="E8" s="397">
        <v>0.59799999999999998</v>
      </c>
      <c r="F8" s="3"/>
      <c r="O8" s="4"/>
    </row>
    <row r="9" spans="1:15" ht="15.75" customHeight="1" thickBot="1">
      <c r="A9" s="3"/>
      <c r="B9" s="576" t="s">
        <v>277</v>
      </c>
      <c r="C9" s="577"/>
      <c r="D9" s="577"/>
      <c r="E9" s="578"/>
      <c r="F9" s="3"/>
      <c r="O9" s="4"/>
    </row>
    <row r="10" spans="1:15" ht="15.75">
      <c r="A10" s="3"/>
      <c r="B10" s="411" t="s">
        <v>276</v>
      </c>
      <c r="C10" s="407">
        <v>1613</v>
      </c>
      <c r="D10" s="360">
        <v>958</v>
      </c>
      <c r="E10" s="397">
        <v>0.59399999999999997</v>
      </c>
      <c r="F10" s="3"/>
      <c r="O10" s="4"/>
    </row>
    <row r="11" spans="1:15" ht="15.75">
      <c r="A11" s="3"/>
      <c r="B11" s="412" t="s">
        <v>254</v>
      </c>
      <c r="C11" s="408">
        <v>21</v>
      </c>
      <c r="D11" s="364">
        <v>71</v>
      </c>
      <c r="E11" s="398">
        <v>3.3</v>
      </c>
      <c r="F11" s="3"/>
      <c r="O11" s="4"/>
    </row>
    <row r="12" spans="1:15" ht="30" customHeight="1">
      <c r="A12" s="3"/>
      <c r="B12" s="413" t="s">
        <v>278</v>
      </c>
      <c r="C12" s="407">
        <v>1591</v>
      </c>
      <c r="D12" s="360">
        <v>888</v>
      </c>
      <c r="E12" s="395">
        <v>0.55800000000000005</v>
      </c>
      <c r="F12" s="3"/>
      <c r="O12" s="4"/>
    </row>
    <row r="13" spans="1:15" ht="15.75">
      <c r="A13" s="3"/>
      <c r="B13" s="412" t="s">
        <v>279</v>
      </c>
      <c r="C13" s="409">
        <v>0</v>
      </c>
      <c r="D13" s="364">
        <v>55</v>
      </c>
      <c r="E13" s="399" t="s">
        <v>280</v>
      </c>
      <c r="F13" s="3"/>
      <c r="O13" s="4"/>
    </row>
    <row r="14" spans="1:15" ht="15.75">
      <c r="A14" s="3"/>
      <c r="B14" s="412" t="s">
        <v>281</v>
      </c>
      <c r="C14" s="409">
        <v>1</v>
      </c>
      <c r="D14" s="364">
        <v>19</v>
      </c>
      <c r="E14" s="399" t="s">
        <v>280</v>
      </c>
      <c r="F14" s="3"/>
      <c r="O14" s="4"/>
    </row>
    <row r="15" spans="1:15" ht="31.5">
      <c r="A15" s="3"/>
      <c r="B15" s="413" t="s">
        <v>282</v>
      </c>
      <c r="C15" s="407">
        <v>1590</v>
      </c>
      <c r="D15" s="360">
        <v>813</v>
      </c>
      <c r="E15" s="395">
        <v>0.51200000000000001</v>
      </c>
      <c r="F15" s="3"/>
      <c r="O15" s="4"/>
    </row>
    <row r="16" spans="1:15" ht="15.75">
      <c r="A16" s="3"/>
      <c r="B16" s="412" t="s">
        <v>258</v>
      </c>
      <c r="C16" s="408">
        <v>107</v>
      </c>
      <c r="D16" s="364">
        <v>57</v>
      </c>
      <c r="E16" s="400">
        <v>0.53100000000000003</v>
      </c>
      <c r="F16" s="3"/>
      <c r="O16" s="4"/>
    </row>
    <row r="17" spans="1:15" ht="32.25" thickBot="1">
      <c r="A17" s="3"/>
      <c r="B17" s="414" t="s">
        <v>283</v>
      </c>
      <c r="C17" s="410">
        <v>1483</v>
      </c>
      <c r="D17" s="401">
        <v>756</v>
      </c>
      <c r="E17" s="402">
        <v>0.51</v>
      </c>
      <c r="F17" s="3"/>
      <c r="O17" s="4"/>
    </row>
  </sheetData>
  <mergeCells count="2">
    <mergeCell ref="B5:E5"/>
    <mergeCell ref="B9:E9"/>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zoomScaleNormal="100" workbookViewId="0">
      <selection activeCell="D14" sqref="D14"/>
    </sheetView>
  </sheetViews>
  <sheetFormatPr baseColWidth="10" defaultRowHeight="15"/>
  <cols>
    <col min="1" max="1" width="11.42578125" style="4"/>
    <col min="2" max="2" width="25.7109375" style="4" customWidth="1"/>
    <col min="3" max="7" width="11.42578125" style="4"/>
    <col min="8" max="8" width="11.42578125" style="4" customWidth="1"/>
    <col min="9" max="13" width="11.42578125" style="4"/>
    <col min="14" max="14" width="11.42578125" style="48"/>
    <col min="15" max="16384" width="11.42578125" style="4"/>
  </cols>
  <sheetData>
    <row r="1" spans="1:13" s="54" customFormat="1">
      <c r="A1" s="5" t="s">
        <v>284</v>
      </c>
      <c r="B1" s="3"/>
      <c r="C1" s="3"/>
      <c r="D1" s="3"/>
      <c r="E1" s="3"/>
      <c r="F1" s="3"/>
      <c r="G1" s="3"/>
      <c r="H1" s="3"/>
      <c r="I1" s="3"/>
      <c r="J1" s="3"/>
      <c r="K1" s="3"/>
      <c r="L1" s="3"/>
      <c r="M1" s="3"/>
    </row>
    <row r="3" spans="1:13" ht="16.5" thickBot="1">
      <c r="B3" s="365"/>
    </row>
    <row r="4" spans="1:13" ht="18.75">
      <c r="B4" s="579" t="s">
        <v>271</v>
      </c>
      <c r="C4" s="581" t="s">
        <v>61</v>
      </c>
      <c r="D4" s="582"/>
      <c r="E4" s="583"/>
      <c r="F4" s="584" t="s">
        <v>59</v>
      </c>
      <c r="G4" s="582"/>
      <c r="H4" s="583"/>
    </row>
    <row r="5" spans="1:13" ht="43.5" thickBot="1">
      <c r="B5" s="580"/>
      <c r="C5" s="366" t="s">
        <v>285</v>
      </c>
      <c r="D5" s="367" t="s">
        <v>286</v>
      </c>
      <c r="E5" s="368" t="s">
        <v>287</v>
      </c>
      <c r="F5" s="369" t="s">
        <v>285</v>
      </c>
      <c r="G5" s="367" t="s">
        <v>286</v>
      </c>
      <c r="H5" s="368" t="s">
        <v>287</v>
      </c>
    </row>
    <row r="6" spans="1:13" ht="20.100000000000001" customHeight="1" thickBot="1">
      <c r="B6" s="370" t="s">
        <v>288</v>
      </c>
      <c r="C6" s="371">
        <v>1693</v>
      </c>
      <c r="D6" s="372">
        <v>1514</v>
      </c>
      <c r="E6" s="373">
        <v>-0.106</v>
      </c>
      <c r="F6" s="371">
        <v>1111</v>
      </c>
      <c r="G6" s="374">
        <v>769</v>
      </c>
      <c r="H6" s="373">
        <v>-0.309</v>
      </c>
      <c r="J6" s="375"/>
      <c r="K6" s="375"/>
      <c r="L6" s="375"/>
      <c r="M6" s="375"/>
    </row>
    <row r="7" spans="1:13" ht="20.100000000000001" customHeight="1" thickBot="1">
      <c r="B7" s="376" t="s">
        <v>289</v>
      </c>
      <c r="C7" s="377">
        <v>1693</v>
      </c>
      <c r="D7" s="378">
        <v>1642</v>
      </c>
      <c r="E7" s="373">
        <v>-0.03</v>
      </c>
      <c r="F7" s="377">
        <v>1111</v>
      </c>
      <c r="G7" s="379">
        <v>836</v>
      </c>
      <c r="H7" s="373">
        <v>-0.248</v>
      </c>
      <c r="J7" s="375"/>
      <c r="K7" s="375"/>
      <c r="L7" s="375"/>
      <c r="M7" s="375"/>
    </row>
  </sheetData>
  <mergeCells count="3">
    <mergeCell ref="B4:B5"/>
    <mergeCell ref="C4:E4"/>
    <mergeCell ref="F4:H4"/>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I5" sqref="I5"/>
    </sheetView>
  </sheetViews>
  <sheetFormatPr baseColWidth="10" defaultRowHeight="15"/>
  <cols>
    <col min="1" max="1" width="11.42578125" style="4"/>
    <col min="2" max="2" width="34.7109375" style="4" customWidth="1"/>
    <col min="3" max="8" width="9.7109375" style="4" customWidth="1"/>
    <col min="9" max="16384" width="11.42578125" style="4"/>
  </cols>
  <sheetData>
    <row r="1" spans="1:8" s="3" customFormat="1">
      <c r="A1" s="380" t="s">
        <v>290</v>
      </c>
    </row>
    <row r="2" spans="1:8" s="3" customFormat="1"/>
    <row r="3" spans="1:8" s="3" customFormat="1" ht="15.75" thickBot="1">
      <c r="C3" s="381"/>
      <c r="D3" s="381"/>
      <c r="E3" s="381"/>
      <c r="F3" s="381"/>
      <c r="G3" s="381"/>
      <c r="H3" s="381"/>
    </row>
    <row r="4" spans="1:8" s="3" customFormat="1" ht="26.25" thickBot="1">
      <c r="B4" s="320"/>
      <c r="C4" s="313" t="s">
        <v>291</v>
      </c>
      <c r="D4" s="382" t="s">
        <v>292</v>
      </c>
      <c r="E4" s="382" t="s">
        <v>293</v>
      </c>
      <c r="F4" s="382" t="s">
        <v>294</v>
      </c>
      <c r="G4" s="382" t="s">
        <v>295</v>
      </c>
      <c r="H4" s="314" t="s">
        <v>296</v>
      </c>
    </row>
    <row r="5" spans="1:8" s="3" customFormat="1" ht="15.75" customHeight="1" thickBot="1">
      <c r="B5" s="585" t="s">
        <v>297</v>
      </c>
      <c r="C5" s="586"/>
      <c r="D5" s="586"/>
      <c r="E5" s="586"/>
      <c r="F5" s="586"/>
      <c r="G5" s="586"/>
      <c r="H5" s="587"/>
    </row>
    <row r="6" spans="1:8" s="3" customFormat="1" ht="28.5">
      <c r="B6" s="315" t="s">
        <v>298</v>
      </c>
      <c r="C6" s="383">
        <v>1138</v>
      </c>
      <c r="D6" s="384">
        <v>1169</v>
      </c>
      <c r="E6" s="384">
        <v>1063</v>
      </c>
      <c r="F6" s="384">
        <v>842</v>
      </c>
      <c r="G6" s="384">
        <v>712</v>
      </c>
      <c r="H6" s="385">
        <v>606</v>
      </c>
    </row>
    <row r="7" spans="1:8" s="3" customFormat="1" ht="29.25" thickBot="1">
      <c r="B7" s="315" t="s">
        <v>299</v>
      </c>
      <c r="C7" s="383">
        <v>1138</v>
      </c>
      <c r="D7" s="384">
        <v>1169</v>
      </c>
      <c r="E7" s="384">
        <v>1063</v>
      </c>
      <c r="F7" s="384">
        <v>908</v>
      </c>
      <c r="G7" s="384">
        <v>786</v>
      </c>
      <c r="H7" s="385">
        <v>675</v>
      </c>
    </row>
    <row r="8" spans="1:8" s="3" customFormat="1" ht="15.75" customHeight="1" thickBot="1">
      <c r="B8" s="585" t="s">
        <v>300</v>
      </c>
      <c r="C8" s="586"/>
      <c r="D8" s="586"/>
      <c r="E8" s="586"/>
      <c r="F8" s="586"/>
      <c r="G8" s="586"/>
      <c r="H8" s="587"/>
    </row>
    <row r="9" spans="1:8" s="3" customFormat="1" ht="42.75">
      <c r="B9" s="315" t="s">
        <v>248</v>
      </c>
      <c r="C9" s="322">
        <v>100</v>
      </c>
      <c r="D9" s="386">
        <v>100</v>
      </c>
      <c r="E9" s="386">
        <v>100</v>
      </c>
      <c r="F9" s="386">
        <v>100</v>
      </c>
      <c r="G9" s="386">
        <v>100</v>
      </c>
      <c r="H9" s="323">
        <v>100</v>
      </c>
    </row>
    <row r="10" spans="1:8" s="3" customFormat="1" ht="30">
      <c r="B10" s="324" t="s">
        <v>249</v>
      </c>
      <c r="C10" s="326">
        <v>0</v>
      </c>
      <c r="D10" s="387">
        <v>0</v>
      </c>
      <c r="E10" s="387">
        <v>0</v>
      </c>
      <c r="F10" s="387">
        <v>7.2</v>
      </c>
      <c r="G10" s="387">
        <v>9.4</v>
      </c>
      <c r="H10" s="327">
        <v>10.1</v>
      </c>
    </row>
    <row r="11" spans="1:8" s="9" customFormat="1" ht="28.5">
      <c r="B11" s="328" t="s">
        <v>250</v>
      </c>
      <c r="C11" s="322">
        <v>100</v>
      </c>
      <c r="D11" s="386">
        <v>100</v>
      </c>
      <c r="E11" s="386">
        <v>100</v>
      </c>
      <c r="F11" s="386">
        <v>92.8</v>
      </c>
      <c r="G11" s="386">
        <v>90.6</v>
      </c>
      <c r="H11" s="323">
        <v>89.9</v>
      </c>
    </row>
    <row r="12" spans="1:8" s="3" customFormat="1" ht="30">
      <c r="B12" s="324" t="s">
        <v>251</v>
      </c>
      <c r="C12" s="326">
        <v>0.1</v>
      </c>
      <c r="D12" s="387">
        <v>0.2</v>
      </c>
      <c r="E12" s="387">
        <v>1.5</v>
      </c>
      <c r="F12" s="387">
        <v>4.8</v>
      </c>
      <c r="G12" s="387">
        <v>2.6</v>
      </c>
      <c r="H12" s="327">
        <v>0.7</v>
      </c>
    </row>
    <row r="13" spans="1:8" s="3" customFormat="1">
      <c r="B13" s="324" t="s">
        <v>252</v>
      </c>
      <c r="C13" s="326">
        <v>1.6</v>
      </c>
      <c r="D13" s="387">
        <v>1.7</v>
      </c>
      <c r="E13" s="387">
        <v>2.2999999999999998</v>
      </c>
      <c r="F13" s="387">
        <v>0.3</v>
      </c>
      <c r="G13" s="387">
        <v>0.1</v>
      </c>
      <c r="H13" s="327">
        <v>0</v>
      </c>
    </row>
    <row r="14" spans="1:8" s="3" customFormat="1" ht="28.5">
      <c r="B14" s="315" t="s">
        <v>253</v>
      </c>
      <c r="C14" s="330">
        <v>98.3</v>
      </c>
      <c r="D14" s="388">
        <v>98</v>
      </c>
      <c r="E14" s="388">
        <v>96.1</v>
      </c>
      <c r="F14" s="388">
        <v>87.7</v>
      </c>
      <c r="G14" s="388">
        <v>87.9</v>
      </c>
      <c r="H14" s="331">
        <v>89.1</v>
      </c>
    </row>
    <row r="15" spans="1:8" s="3" customFormat="1">
      <c r="B15" s="324" t="s">
        <v>254</v>
      </c>
      <c r="C15" s="326">
        <v>3.3</v>
      </c>
      <c r="D15" s="387">
        <v>3.8</v>
      </c>
      <c r="E15" s="387">
        <v>5.5</v>
      </c>
      <c r="F15" s="387">
        <v>9</v>
      </c>
      <c r="G15" s="387">
        <v>13.2</v>
      </c>
      <c r="H15" s="327">
        <v>19.3</v>
      </c>
    </row>
    <row r="16" spans="1:8" s="3" customFormat="1" ht="42.75">
      <c r="B16" s="315" t="s">
        <v>255</v>
      </c>
      <c r="C16" s="330">
        <v>95</v>
      </c>
      <c r="D16" s="388">
        <v>94.3</v>
      </c>
      <c r="E16" s="388">
        <v>90.7</v>
      </c>
      <c r="F16" s="388">
        <v>78.7</v>
      </c>
      <c r="G16" s="388">
        <v>74.7</v>
      </c>
      <c r="H16" s="331">
        <v>69.8</v>
      </c>
    </row>
    <row r="17" spans="2:8" s="3" customFormat="1">
      <c r="B17" s="324" t="s">
        <v>256</v>
      </c>
      <c r="C17" s="332">
        <v>0</v>
      </c>
      <c r="D17" s="389">
        <v>2.2999999999999998</v>
      </c>
      <c r="E17" s="389">
        <v>5.2</v>
      </c>
      <c r="F17" s="389">
        <v>7.3</v>
      </c>
      <c r="G17" s="389">
        <v>11.3</v>
      </c>
      <c r="H17" s="327">
        <v>17</v>
      </c>
    </row>
    <row r="18" spans="2:8" s="3" customFormat="1">
      <c r="B18" s="324" t="s">
        <v>257</v>
      </c>
      <c r="C18" s="332">
        <v>0</v>
      </c>
      <c r="D18" s="389">
        <v>0.2</v>
      </c>
      <c r="E18" s="389">
        <v>0.6</v>
      </c>
      <c r="F18" s="389">
        <v>2.7</v>
      </c>
      <c r="G18" s="389">
        <v>6.8</v>
      </c>
      <c r="H18" s="327">
        <v>11</v>
      </c>
    </row>
    <row r="19" spans="2:8" s="3" customFormat="1" ht="30">
      <c r="B19" s="324" t="s">
        <v>258</v>
      </c>
      <c r="C19" s="326">
        <v>5.9</v>
      </c>
      <c r="D19" s="387">
        <v>5.8</v>
      </c>
      <c r="E19" s="387">
        <v>5.3</v>
      </c>
      <c r="F19" s="387">
        <v>5.7</v>
      </c>
      <c r="G19" s="387">
        <v>5.5</v>
      </c>
      <c r="H19" s="327">
        <v>5.3</v>
      </c>
    </row>
    <row r="20" spans="2:8" s="3" customFormat="1" ht="29.25" thickBot="1">
      <c r="B20" s="315" t="s">
        <v>259</v>
      </c>
      <c r="C20" s="330">
        <v>89.1</v>
      </c>
      <c r="D20" s="388">
        <v>86</v>
      </c>
      <c r="E20" s="388">
        <v>79.599999999999994</v>
      </c>
      <c r="F20" s="388">
        <v>63</v>
      </c>
      <c r="G20" s="388">
        <v>51.1</v>
      </c>
      <c r="H20" s="331">
        <v>36.6</v>
      </c>
    </row>
    <row r="21" spans="2:8" s="3" customFormat="1">
      <c r="B21" s="333" t="s">
        <v>260</v>
      </c>
      <c r="C21" s="335">
        <v>0.1</v>
      </c>
      <c r="D21" s="390">
        <v>2.6</v>
      </c>
      <c r="E21" s="390">
        <v>7.3</v>
      </c>
      <c r="F21" s="390">
        <v>22</v>
      </c>
      <c r="G21" s="390">
        <v>30</v>
      </c>
      <c r="H21" s="336">
        <v>38.799999999999997</v>
      </c>
    </row>
    <row r="22" spans="2:8" s="3" customFormat="1" ht="15.75" thickBot="1">
      <c r="B22" s="337" t="s">
        <v>261</v>
      </c>
      <c r="C22" s="339">
        <v>10.8</v>
      </c>
      <c r="D22" s="391">
        <v>11.3</v>
      </c>
      <c r="E22" s="391">
        <v>13.1</v>
      </c>
      <c r="F22" s="391">
        <v>15.1</v>
      </c>
      <c r="G22" s="391">
        <v>18.899999999999999</v>
      </c>
      <c r="H22" s="340">
        <v>24.6</v>
      </c>
    </row>
    <row r="23" spans="2:8" s="3" customFormat="1" ht="43.5" thickBot="1">
      <c r="B23" s="316" t="s">
        <v>262</v>
      </c>
      <c r="C23" s="342">
        <v>10.9</v>
      </c>
      <c r="D23" s="392">
        <v>14</v>
      </c>
      <c r="E23" s="392">
        <v>20.399999999999999</v>
      </c>
      <c r="F23" s="392">
        <v>37</v>
      </c>
      <c r="G23" s="392">
        <v>48.9</v>
      </c>
      <c r="H23" s="343">
        <v>63.4</v>
      </c>
    </row>
    <row r="24" spans="2:8">
      <c r="C24" s="344"/>
      <c r="D24" s="344"/>
      <c r="E24" s="344"/>
      <c r="F24" s="344"/>
      <c r="G24" s="344"/>
      <c r="H24" s="344"/>
    </row>
    <row r="25" spans="2:8">
      <c r="C25" s="318"/>
      <c r="D25" s="318"/>
      <c r="E25" s="318"/>
      <c r="F25" s="318"/>
      <c r="G25" s="318"/>
      <c r="H25" s="318"/>
    </row>
    <row r="32" spans="2:8">
      <c r="C32" s="344"/>
      <c r="D32" s="344"/>
      <c r="E32" s="344"/>
      <c r="F32" s="344"/>
      <c r="G32" s="344"/>
      <c r="H32" s="344"/>
    </row>
    <row r="33" spans="3:8">
      <c r="C33" s="319"/>
      <c r="D33" s="319"/>
      <c r="E33" s="319"/>
      <c r="F33" s="319"/>
      <c r="G33" s="319"/>
      <c r="H33" s="319"/>
    </row>
  </sheetData>
  <mergeCells count="2">
    <mergeCell ref="B5:H5"/>
    <mergeCell ref="B8:H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
  <sheetViews>
    <sheetView workbookViewId="0">
      <selection activeCell="D6" sqref="D6"/>
    </sheetView>
  </sheetViews>
  <sheetFormatPr baseColWidth="10" defaultRowHeight="15"/>
  <cols>
    <col min="1" max="1" width="11.42578125" style="4"/>
    <col min="2" max="2" width="25.7109375" style="4" customWidth="1"/>
    <col min="3" max="6" width="20.7109375" style="48" customWidth="1"/>
    <col min="7" max="7" width="14" style="48" customWidth="1"/>
    <col min="8" max="8" width="15.5703125" style="48" customWidth="1"/>
    <col min="9" max="48" width="6.85546875" style="48" customWidth="1"/>
    <col min="49" max="16384" width="11.42578125" style="4"/>
  </cols>
  <sheetData>
    <row r="1" spans="1:48" s="53" customFormat="1" ht="20.100000000000001" customHeight="1">
      <c r="A1" s="51" t="s">
        <v>327</v>
      </c>
      <c r="B1" s="52"/>
      <c r="C1" s="51"/>
      <c r="D1" s="51"/>
      <c r="E1" s="51"/>
      <c r="F1" s="52"/>
    </row>
    <row r="2" spans="1:48" s="53" customFormat="1" ht="20.100000000000001" customHeight="1">
      <c r="A2" s="51"/>
      <c r="B2" s="52"/>
      <c r="C2" s="51"/>
      <c r="D2" s="51"/>
      <c r="E2" s="51"/>
      <c r="F2" s="52"/>
    </row>
    <row r="3" spans="1:48" ht="15.75" thickBot="1">
      <c r="A3" s="3"/>
      <c r="B3" s="3"/>
      <c r="C3" s="54"/>
      <c r="D3" s="54"/>
      <c r="E3" s="54"/>
      <c r="F3" s="54"/>
    </row>
    <row r="4" spans="1:48" ht="26.25" thickBot="1">
      <c r="A4" s="3"/>
      <c r="B4" s="504" t="s">
        <v>322</v>
      </c>
      <c r="C4" s="55" t="s">
        <v>47</v>
      </c>
      <c r="D4" s="55" t="s">
        <v>48</v>
      </c>
      <c r="E4" s="54"/>
      <c r="F4" s="504" t="s">
        <v>323</v>
      </c>
      <c r="G4" s="55" t="s">
        <v>47</v>
      </c>
      <c r="H4" s="55" t="s">
        <v>48</v>
      </c>
      <c r="AU4" s="4"/>
      <c r="AV4" s="4"/>
    </row>
    <row r="5" spans="1:48">
      <c r="A5" s="3"/>
      <c r="B5" s="56" t="s">
        <v>12</v>
      </c>
      <c r="C5" s="57">
        <v>15.2</v>
      </c>
      <c r="D5" s="57">
        <v>7</v>
      </c>
      <c r="E5" s="54"/>
      <c r="F5" s="505" t="s">
        <v>56</v>
      </c>
      <c r="G5" s="507">
        <v>17.5</v>
      </c>
      <c r="H5" s="507" t="s">
        <v>55</v>
      </c>
      <c r="AU5" s="4"/>
      <c r="AV5" s="4"/>
    </row>
    <row r="6" spans="1:48" ht="15.75" thickBot="1">
      <c r="A6" s="3"/>
      <c r="B6" s="58" t="s">
        <v>13</v>
      </c>
      <c r="C6" s="57">
        <v>63.9</v>
      </c>
      <c r="D6" s="59">
        <v>15.672106430902806</v>
      </c>
      <c r="E6" s="54"/>
      <c r="F6" s="60" t="s">
        <v>324</v>
      </c>
      <c r="G6" s="506">
        <v>5.4</v>
      </c>
      <c r="H6" s="506" t="s">
        <v>55</v>
      </c>
      <c r="AU6" s="4"/>
      <c r="AV6" s="4"/>
    </row>
    <row r="7" spans="1:48">
      <c r="A7" s="3"/>
      <c r="B7" s="58" t="s">
        <v>21</v>
      </c>
      <c r="C7" s="57">
        <v>1.6</v>
      </c>
      <c r="D7" s="57">
        <v>0.8</v>
      </c>
      <c r="E7" s="54"/>
      <c r="F7" s="54"/>
      <c r="AU7" s="4"/>
      <c r="AV7" s="4"/>
    </row>
    <row r="8" spans="1:48">
      <c r="A8" s="3"/>
      <c r="B8" s="58" t="s">
        <v>11</v>
      </c>
      <c r="C8" s="57">
        <v>6.7</v>
      </c>
      <c r="D8" s="57">
        <v>30</v>
      </c>
      <c r="E8" s="54"/>
      <c r="F8" s="54"/>
      <c r="AU8" s="4"/>
      <c r="AV8" s="4"/>
    </row>
    <row r="9" spans="1:48">
      <c r="A9" s="3"/>
      <c r="B9" s="58" t="s">
        <v>49</v>
      </c>
      <c r="C9" s="57">
        <v>0.3</v>
      </c>
      <c r="D9" s="57">
        <v>7</v>
      </c>
      <c r="E9" s="54"/>
      <c r="F9" s="54"/>
      <c r="AU9" s="4"/>
      <c r="AV9" s="4"/>
    </row>
    <row r="10" spans="1:48">
      <c r="A10" s="3"/>
      <c r="B10" s="58" t="s">
        <v>15</v>
      </c>
      <c r="C10" s="57">
        <v>0.7</v>
      </c>
      <c r="D10" s="57">
        <v>1</v>
      </c>
      <c r="E10" s="54"/>
      <c r="F10" s="54"/>
      <c r="AU10" s="4"/>
      <c r="AV10" s="4"/>
    </row>
    <row r="11" spans="1:48">
      <c r="A11" s="3"/>
      <c r="B11" s="58" t="s">
        <v>50</v>
      </c>
      <c r="C11" s="57">
        <v>14.5</v>
      </c>
      <c r="D11" s="57">
        <v>103</v>
      </c>
      <c r="E11" s="54"/>
      <c r="F11" s="54"/>
      <c r="AU11" s="4"/>
      <c r="AV11" s="4"/>
    </row>
    <row r="12" spans="1:48">
      <c r="A12" s="3"/>
      <c r="B12" s="58" t="s">
        <v>16</v>
      </c>
      <c r="C12" s="57">
        <v>0.7</v>
      </c>
      <c r="D12" s="57">
        <v>6</v>
      </c>
      <c r="E12" s="54"/>
      <c r="F12" s="54"/>
      <c r="AU12" s="4"/>
      <c r="AV12" s="4"/>
    </row>
    <row r="13" spans="1:48" ht="25.5">
      <c r="A13" s="3"/>
      <c r="B13" s="58" t="s">
        <v>325</v>
      </c>
      <c r="C13" s="57">
        <v>19.100000000000001</v>
      </c>
      <c r="D13" s="59">
        <v>97</v>
      </c>
      <c r="E13" s="54"/>
      <c r="F13" s="54"/>
      <c r="AU13" s="4"/>
      <c r="AV13" s="4"/>
    </row>
    <row r="14" spans="1:48">
      <c r="A14" s="3"/>
      <c r="B14" s="58" t="s">
        <v>51</v>
      </c>
      <c r="C14" s="57">
        <v>0.4</v>
      </c>
      <c r="D14" s="57">
        <v>6</v>
      </c>
      <c r="E14" s="54"/>
      <c r="F14" s="54"/>
      <c r="AU14" s="4"/>
      <c r="AV14" s="4"/>
    </row>
    <row r="15" spans="1:48">
      <c r="A15" s="3"/>
      <c r="B15" s="58" t="s">
        <v>52</v>
      </c>
      <c r="C15" s="57">
        <v>0.4</v>
      </c>
      <c r="D15" s="57">
        <v>40</v>
      </c>
      <c r="E15" s="54"/>
      <c r="F15" s="54"/>
      <c r="AU15" s="4"/>
      <c r="AV15" s="4"/>
    </row>
    <row r="16" spans="1:48">
      <c r="A16" s="3"/>
      <c r="B16" s="58" t="s">
        <v>53</v>
      </c>
      <c r="C16" s="57">
        <v>1.1000000000000001</v>
      </c>
      <c r="D16" s="57">
        <v>69</v>
      </c>
      <c r="E16" s="54"/>
      <c r="F16" s="54"/>
      <c r="AU16" s="4"/>
      <c r="AV16" s="4"/>
    </row>
    <row r="17" spans="1:48">
      <c r="A17" s="3"/>
      <c r="B17" s="58" t="s">
        <v>54</v>
      </c>
      <c r="C17" s="57">
        <v>7.2</v>
      </c>
      <c r="D17" s="57" t="s">
        <v>55</v>
      </c>
      <c r="E17" s="54"/>
      <c r="F17" s="54"/>
      <c r="AU17" s="4"/>
      <c r="AV17" s="4"/>
    </row>
    <row r="18" spans="1:48" ht="15.75" thickBot="1">
      <c r="A18" s="3"/>
      <c r="B18" s="60" t="s">
        <v>57</v>
      </c>
      <c r="C18" s="61">
        <v>37.200000000000003</v>
      </c>
      <c r="D18" s="61" t="s">
        <v>55</v>
      </c>
      <c r="E18" s="54"/>
      <c r="F18" s="54"/>
      <c r="AU18" s="4"/>
      <c r="AV18" s="4"/>
    </row>
    <row r="19" spans="1:48">
      <c r="A19" s="3"/>
      <c r="B19" s="3"/>
      <c r="C19" s="54"/>
      <c r="D19" s="54"/>
      <c r="E19" s="54"/>
      <c r="F19" s="54"/>
      <c r="AU19" s="4"/>
      <c r="AV19" s="4"/>
    </row>
    <row r="20" spans="1:48">
      <c r="A20" s="3"/>
      <c r="E20" s="54"/>
      <c r="F20" s="54"/>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topLeftCell="A4" zoomScale="87" zoomScaleNormal="87" workbookViewId="0">
      <selection activeCell="J9" sqref="J9"/>
    </sheetView>
  </sheetViews>
  <sheetFormatPr baseColWidth="10" defaultRowHeight="15"/>
  <cols>
    <col min="1" max="1" width="11.42578125" style="4"/>
    <col min="2" max="2" width="35.7109375" style="4" customWidth="1"/>
    <col min="3" max="5" width="20.7109375" style="4" customWidth="1"/>
    <col min="6" max="7" width="21.42578125" style="4" customWidth="1"/>
    <col min="8" max="8" width="23.7109375" style="4" customWidth="1"/>
    <col min="9" max="16384" width="11.42578125" style="4"/>
  </cols>
  <sheetData>
    <row r="1" spans="1:8" ht="15.75">
      <c r="A1" s="1" t="s">
        <v>326</v>
      </c>
      <c r="B1" s="3"/>
      <c r="C1" s="3"/>
      <c r="D1" s="3"/>
      <c r="E1" s="3"/>
    </row>
    <row r="2" spans="1:8" ht="15.75">
      <c r="A2" s="1"/>
      <c r="B2" s="3"/>
      <c r="C2" s="3"/>
      <c r="D2" s="3"/>
      <c r="E2" s="3"/>
    </row>
    <row r="4" spans="1:8" ht="15.75" thickBot="1"/>
    <row r="5" spans="1:8" ht="109.5" customHeight="1">
      <c r="B5" s="534" t="s">
        <v>35</v>
      </c>
      <c r="C5" s="530" t="s">
        <v>36</v>
      </c>
      <c r="D5" s="517" t="s">
        <v>37</v>
      </c>
      <c r="E5" s="532" t="s">
        <v>39</v>
      </c>
      <c r="F5" s="532" t="s">
        <v>40</v>
      </c>
      <c r="G5" s="532" t="s">
        <v>41</v>
      </c>
      <c r="H5" s="532" t="s">
        <v>341</v>
      </c>
    </row>
    <row r="6" spans="1:8" ht="16.5" thickBot="1">
      <c r="B6" s="535"/>
      <c r="C6" s="531"/>
      <c r="D6" s="514" t="s">
        <v>38</v>
      </c>
      <c r="E6" s="533"/>
      <c r="F6" s="533"/>
      <c r="G6" s="533"/>
      <c r="H6" s="533"/>
    </row>
    <row r="7" spans="1:8" ht="20.25" thickBot="1">
      <c r="B7" s="536"/>
      <c r="C7" s="516" t="s">
        <v>335</v>
      </c>
      <c r="D7" s="516" t="s">
        <v>336</v>
      </c>
      <c r="E7" s="516" t="s">
        <v>337</v>
      </c>
      <c r="F7" s="516" t="s">
        <v>338</v>
      </c>
      <c r="G7" s="516" t="s">
        <v>339</v>
      </c>
      <c r="H7" s="516" t="s">
        <v>340</v>
      </c>
    </row>
    <row r="8" spans="1:8" ht="32.1" customHeight="1" thickBot="1">
      <c r="B8" s="518" t="s">
        <v>42</v>
      </c>
      <c r="C8" s="509">
        <v>0.23300000000000001</v>
      </c>
      <c r="D8" s="510">
        <v>835</v>
      </c>
      <c r="E8" s="519">
        <v>0.155</v>
      </c>
      <c r="F8" s="509">
        <v>0.22</v>
      </c>
      <c r="G8" s="509">
        <v>0.17199999999999999</v>
      </c>
      <c r="H8" s="509">
        <v>0.17199999999999999</v>
      </c>
    </row>
    <row r="9" spans="1:8" ht="32.1" customHeight="1" thickBot="1">
      <c r="B9" s="515" t="s">
        <v>30</v>
      </c>
      <c r="C9" s="511">
        <v>0.72499999999999998</v>
      </c>
      <c r="D9" s="512">
        <v>140</v>
      </c>
      <c r="E9" s="519">
        <v>0.36599999999999999</v>
      </c>
      <c r="F9" s="513">
        <v>0.35899999999999999</v>
      </c>
      <c r="G9" s="513">
        <v>0.22600000000000001</v>
      </c>
      <c r="H9" s="513">
        <v>0.27</v>
      </c>
    </row>
    <row r="10" spans="1:8" ht="32.1" customHeight="1" thickBot="1">
      <c r="B10" s="520" t="s">
        <v>43</v>
      </c>
      <c r="C10" s="508">
        <v>0.68700000000000006</v>
      </c>
      <c r="D10" s="521">
        <v>115</v>
      </c>
      <c r="E10" s="522">
        <v>0.35899999999999999</v>
      </c>
      <c r="F10" s="522">
        <v>0.35</v>
      </c>
      <c r="G10" s="522">
        <v>0.23100000000000001</v>
      </c>
      <c r="H10" s="522">
        <v>0.27400000000000002</v>
      </c>
    </row>
    <row r="11" spans="1:8" ht="32.1" customHeight="1" thickBot="1">
      <c r="B11" s="520" t="s">
        <v>44</v>
      </c>
      <c r="C11" s="508">
        <v>1.042</v>
      </c>
      <c r="D11" s="521">
        <v>25</v>
      </c>
      <c r="E11" s="522">
        <v>0.42199999999999999</v>
      </c>
      <c r="F11" s="522">
        <v>0.38600000000000001</v>
      </c>
      <c r="G11" s="522">
        <v>0.17599999999999999</v>
      </c>
      <c r="H11" s="522">
        <v>0.252</v>
      </c>
    </row>
    <row r="12" spans="1:8" ht="37.5" customHeight="1" thickBot="1">
      <c r="B12" s="523" t="s">
        <v>31</v>
      </c>
      <c r="C12" s="519">
        <v>0.33300000000000002</v>
      </c>
      <c r="D12" s="524">
        <v>80</v>
      </c>
      <c r="E12" s="519">
        <v>0.23499999999999999</v>
      </c>
      <c r="F12" s="519">
        <v>0.20499999999999999</v>
      </c>
      <c r="G12" s="519">
        <v>0.27900000000000003</v>
      </c>
      <c r="H12" s="519">
        <v>0.38700000000000001</v>
      </c>
    </row>
    <row r="13" spans="1:8" ht="32.1" customHeight="1" thickBot="1">
      <c r="B13" s="523" t="s">
        <v>32</v>
      </c>
      <c r="C13" s="519">
        <v>0.12</v>
      </c>
      <c r="D13" s="524">
        <v>50</v>
      </c>
      <c r="E13" s="519">
        <v>0.105</v>
      </c>
      <c r="F13" s="519">
        <v>7.2999999999999995E-2</v>
      </c>
      <c r="G13" s="519">
        <v>0.113</v>
      </c>
      <c r="H13" s="519">
        <v>0.11600000000000001</v>
      </c>
    </row>
    <row r="14" spans="1:8" ht="32.1" customHeight="1" thickBot="1">
      <c r="B14" s="523" t="s">
        <v>33</v>
      </c>
      <c r="C14" s="519">
        <v>0.22</v>
      </c>
      <c r="D14" s="524">
        <v>40</v>
      </c>
      <c r="E14" s="519">
        <v>0.16200000000000001</v>
      </c>
      <c r="F14" s="519">
        <v>0.223</v>
      </c>
      <c r="G14" s="519">
        <v>0.11899999999999999</v>
      </c>
      <c r="H14" s="519">
        <v>0.112</v>
      </c>
    </row>
    <row r="15" spans="1:8" ht="32.1" customHeight="1" thickBot="1">
      <c r="B15" s="518" t="s">
        <v>45</v>
      </c>
      <c r="C15" s="509">
        <v>0.20599999999999999</v>
      </c>
      <c r="D15" s="510">
        <v>10</v>
      </c>
      <c r="E15" s="519">
        <v>0.157</v>
      </c>
      <c r="F15" s="509">
        <v>0.878</v>
      </c>
      <c r="G15" s="509">
        <v>0.17599999999999999</v>
      </c>
      <c r="H15" s="509">
        <v>0.16700000000000001</v>
      </c>
    </row>
    <row r="16" spans="1:8" ht="32.1" customHeight="1" thickBot="1">
      <c r="B16" s="525" t="s">
        <v>34</v>
      </c>
      <c r="C16" s="526"/>
      <c r="D16" s="527"/>
      <c r="E16" s="528">
        <v>0.183</v>
      </c>
      <c r="F16" s="529">
        <v>0.23200000000000001</v>
      </c>
      <c r="G16" s="529">
        <v>0.23200000000000001</v>
      </c>
      <c r="H16" s="529" t="s">
        <v>46</v>
      </c>
    </row>
  </sheetData>
  <mergeCells count="6">
    <mergeCell ref="B5:B7"/>
    <mergeCell ref="C5:C6"/>
    <mergeCell ref="E5:E6"/>
    <mergeCell ref="F5:F6"/>
    <mergeCell ref="H5:H6"/>
    <mergeCell ref="G5:G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5"/>
  <sheetViews>
    <sheetView workbookViewId="0">
      <selection activeCell="S28" sqref="S28"/>
    </sheetView>
  </sheetViews>
  <sheetFormatPr baseColWidth="10" defaultRowHeight="15"/>
  <cols>
    <col min="1" max="1" width="11.42578125" style="4"/>
    <col min="2" max="2" width="40.7109375" style="4" customWidth="1"/>
    <col min="3" max="48" width="6.85546875" style="48" customWidth="1"/>
    <col min="49" max="16384" width="11.42578125" style="4"/>
  </cols>
  <sheetData>
    <row r="1" spans="1:48" s="3" customFormat="1" ht="15.75">
      <c r="A1" s="176" t="s">
        <v>102</v>
      </c>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row>
    <row r="2" spans="1:48" s="3" customFormat="1">
      <c r="B2" s="177"/>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54"/>
      <c r="AK2" s="54"/>
      <c r="AL2" s="54"/>
      <c r="AM2" s="54"/>
      <c r="AN2" s="54"/>
      <c r="AO2" s="54"/>
      <c r="AP2" s="54"/>
      <c r="AQ2" s="54"/>
      <c r="AR2" s="54"/>
      <c r="AS2" s="54"/>
      <c r="AT2" s="54"/>
      <c r="AU2" s="54"/>
      <c r="AV2" s="54"/>
    </row>
    <row r="3" spans="1:48" s="3" customFormat="1" ht="15.75" thickBot="1">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row>
    <row r="4" spans="1:48" s="3" customFormat="1" ht="15.75" thickBot="1">
      <c r="B4" s="305" t="s">
        <v>103</v>
      </c>
      <c r="C4" s="306" t="s">
        <v>104</v>
      </c>
      <c r="D4" s="306" t="s">
        <v>105</v>
      </c>
      <c r="E4" s="306" t="s">
        <v>106</v>
      </c>
      <c r="F4" s="306" t="s">
        <v>107</v>
      </c>
      <c r="G4" s="306" t="s">
        <v>108</v>
      </c>
      <c r="H4" s="306" t="s">
        <v>109</v>
      </c>
      <c r="I4" s="306" t="s">
        <v>110</v>
      </c>
      <c r="J4" s="306" t="s">
        <v>111</v>
      </c>
      <c r="K4" s="306" t="s">
        <v>112</v>
      </c>
      <c r="L4" s="306" t="s">
        <v>113</v>
      </c>
      <c r="M4" s="306" t="s">
        <v>114</v>
      </c>
      <c r="N4" s="306" t="s">
        <v>115</v>
      </c>
      <c r="O4" s="306" t="s">
        <v>116</v>
      </c>
      <c r="P4" s="306" t="s">
        <v>117</v>
      </c>
      <c r="Q4" s="306" t="s">
        <v>118</v>
      </c>
      <c r="R4" s="306" t="s">
        <v>119</v>
      </c>
      <c r="S4" s="306" t="s">
        <v>120</v>
      </c>
      <c r="T4" s="306" t="s">
        <v>121</v>
      </c>
      <c r="U4" s="306" t="s">
        <v>122</v>
      </c>
      <c r="V4" s="306" t="s">
        <v>123</v>
      </c>
      <c r="W4" s="306" t="s">
        <v>124</v>
      </c>
      <c r="X4" s="306" t="s">
        <v>125</v>
      </c>
      <c r="Y4" s="306" t="s">
        <v>126</v>
      </c>
      <c r="Z4" s="306" t="s">
        <v>127</v>
      </c>
      <c r="AA4" s="306" t="s">
        <v>128</v>
      </c>
      <c r="AB4" s="306" t="s">
        <v>129</v>
      </c>
      <c r="AC4" s="306" t="s">
        <v>130</v>
      </c>
      <c r="AD4" s="306" t="s">
        <v>131</v>
      </c>
      <c r="AE4" s="306" t="s">
        <v>132</v>
      </c>
      <c r="AF4" s="306" t="s">
        <v>133</v>
      </c>
      <c r="AG4" s="306" t="s">
        <v>134</v>
      </c>
      <c r="AH4" s="306" t="s">
        <v>135</v>
      </c>
      <c r="AI4" s="306" t="s">
        <v>136</v>
      </c>
      <c r="AJ4" s="306" t="s">
        <v>137</v>
      </c>
      <c r="AK4" s="306" t="s">
        <v>138</v>
      </c>
      <c r="AL4" s="306" t="s">
        <v>139</v>
      </c>
      <c r="AM4" s="306" t="s">
        <v>140</v>
      </c>
      <c r="AN4" s="306" t="s">
        <v>141</v>
      </c>
      <c r="AO4" s="306" t="s">
        <v>142</v>
      </c>
      <c r="AP4" s="306" t="s">
        <v>143</v>
      </c>
      <c r="AQ4" s="306" t="s">
        <v>144</v>
      </c>
      <c r="AR4" s="306" t="s">
        <v>145</v>
      </c>
      <c r="AS4" s="306" t="s">
        <v>146</v>
      </c>
      <c r="AT4" s="306" t="s">
        <v>147</v>
      </c>
      <c r="AU4" s="306" t="s">
        <v>148</v>
      </c>
      <c r="AV4" s="307" t="s">
        <v>149</v>
      </c>
    </row>
    <row r="5" spans="1:48" s="3" customFormat="1">
      <c r="B5" s="182" t="s">
        <v>96</v>
      </c>
      <c r="C5" s="310">
        <v>3.2</v>
      </c>
      <c r="D5" s="310">
        <v>3.2</v>
      </c>
      <c r="E5" s="310">
        <v>2.9</v>
      </c>
      <c r="F5" s="310">
        <v>2.7</v>
      </c>
      <c r="G5" s="310">
        <v>2.2999999999999998</v>
      </c>
      <c r="H5" s="310">
        <v>2.6</v>
      </c>
      <c r="I5" s="310">
        <v>2.8</v>
      </c>
      <c r="J5" s="310">
        <v>4</v>
      </c>
      <c r="K5" s="310">
        <v>5.2</v>
      </c>
      <c r="L5" s="310">
        <v>4.7</v>
      </c>
      <c r="M5" s="310">
        <v>4.5999999999999996</v>
      </c>
      <c r="N5" s="310">
        <v>4.5999999999999996</v>
      </c>
      <c r="O5" s="310">
        <v>4.8</v>
      </c>
      <c r="P5" s="310">
        <v>4.9000000000000004</v>
      </c>
      <c r="Q5" s="310">
        <v>4.8</v>
      </c>
      <c r="R5" s="310">
        <v>4.5</v>
      </c>
      <c r="S5" s="310">
        <v>4.3</v>
      </c>
      <c r="T5" s="310">
        <v>3.9</v>
      </c>
      <c r="U5" s="310">
        <v>3.7</v>
      </c>
      <c r="V5" s="310">
        <v>3.2</v>
      </c>
      <c r="W5" s="310">
        <v>2.9</v>
      </c>
      <c r="X5" s="310">
        <v>2.5</v>
      </c>
      <c r="Y5" s="310">
        <v>2.2000000000000002</v>
      </c>
      <c r="Z5" s="310">
        <v>1.9</v>
      </c>
      <c r="AA5" s="310">
        <v>1.6</v>
      </c>
      <c r="AB5" s="310">
        <v>1.4</v>
      </c>
      <c r="AC5" s="310">
        <v>1.3</v>
      </c>
      <c r="AD5" s="310">
        <v>1.1000000000000001</v>
      </c>
      <c r="AE5" s="310">
        <v>0.9</v>
      </c>
      <c r="AF5" s="310">
        <v>0.8</v>
      </c>
      <c r="AG5" s="310">
        <v>0.7</v>
      </c>
      <c r="AH5" s="310">
        <v>0.7</v>
      </c>
      <c r="AI5" s="310">
        <v>0.5</v>
      </c>
      <c r="AJ5" s="310">
        <v>0.5</v>
      </c>
      <c r="AK5" s="310">
        <v>0.4</v>
      </c>
      <c r="AL5" s="310">
        <v>0.4</v>
      </c>
      <c r="AM5" s="310">
        <v>0.3</v>
      </c>
      <c r="AN5" s="310">
        <v>0.3</v>
      </c>
      <c r="AO5" s="310">
        <v>0.3</v>
      </c>
      <c r="AP5" s="310">
        <v>0.2</v>
      </c>
      <c r="AQ5" s="310">
        <v>0.2</v>
      </c>
      <c r="AR5" s="310">
        <v>0.2</v>
      </c>
      <c r="AS5" s="310">
        <v>0.2</v>
      </c>
      <c r="AT5" s="310">
        <v>0.2</v>
      </c>
      <c r="AU5" s="310">
        <v>0.1</v>
      </c>
      <c r="AV5" s="310">
        <v>1.4</v>
      </c>
    </row>
    <row r="6" spans="1:48" s="3" customFormat="1">
      <c r="B6" s="184" t="s">
        <v>59</v>
      </c>
      <c r="C6" s="311">
        <v>1.7</v>
      </c>
      <c r="D6" s="311">
        <v>3.6</v>
      </c>
      <c r="E6" s="311">
        <v>4</v>
      </c>
      <c r="F6" s="311">
        <v>3.8</v>
      </c>
      <c r="G6" s="311">
        <v>3.3</v>
      </c>
      <c r="H6" s="311">
        <v>4</v>
      </c>
      <c r="I6" s="311">
        <v>4</v>
      </c>
      <c r="J6" s="311">
        <v>5.4</v>
      </c>
      <c r="K6" s="311">
        <v>6.7</v>
      </c>
      <c r="L6" s="311">
        <v>5.8</v>
      </c>
      <c r="M6" s="311">
        <v>5.4</v>
      </c>
      <c r="N6" s="311">
        <v>5.3</v>
      </c>
      <c r="O6" s="311">
        <v>5.3</v>
      </c>
      <c r="P6" s="311">
        <v>5</v>
      </c>
      <c r="Q6" s="311">
        <v>4.5</v>
      </c>
      <c r="R6" s="311">
        <v>4</v>
      </c>
      <c r="S6" s="311">
        <v>3.6</v>
      </c>
      <c r="T6" s="311">
        <v>3.2</v>
      </c>
      <c r="U6" s="311">
        <v>3.1</v>
      </c>
      <c r="V6" s="311">
        <v>2.8</v>
      </c>
      <c r="W6" s="311">
        <v>2.4</v>
      </c>
      <c r="X6" s="311">
        <v>2.1</v>
      </c>
      <c r="Y6" s="311">
        <v>1.7</v>
      </c>
      <c r="Z6" s="311">
        <v>1.5</v>
      </c>
      <c r="AA6" s="311">
        <v>1.2</v>
      </c>
      <c r="AB6" s="311">
        <v>1</v>
      </c>
      <c r="AC6" s="311">
        <v>0.9</v>
      </c>
      <c r="AD6" s="311">
        <v>0.8</v>
      </c>
      <c r="AE6" s="311">
        <v>0.6</v>
      </c>
      <c r="AF6" s="311">
        <v>0.5</v>
      </c>
      <c r="AG6" s="311">
        <v>0.5</v>
      </c>
      <c r="AH6" s="311">
        <v>0.4</v>
      </c>
      <c r="AI6" s="311">
        <v>0.3</v>
      </c>
      <c r="AJ6" s="311">
        <v>0.2</v>
      </c>
      <c r="AK6" s="311">
        <v>0.2</v>
      </c>
      <c r="AL6" s="311">
        <v>0.2</v>
      </c>
      <c r="AM6" s="311">
        <v>0.2</v>
      </c>
      <c r="AN6" s="311">
        <v>0.1</v>
      </c>
      <c r="AO6" s="311">
        <v>0.1</v>
      </c>
      <c r="AP6" s="311">
        <v>0.1</v>
      </c>
      <c r="AQ6" s="311">
        <v>0.1</v>
      </c>
      <c r="AR6" s="311">
        <v>0.1</v>
      </c>
      <c r="AS6" s="311">
        <v>0.1</v>
      </c>
      <c r="AT6" s="311">
        <v>0.1</v>
      </c>
      <c r="AU6" s="311">
        <v>0.1</v>
      </c>
      <c r="AV6" s="311">
        <v>0.3</v>
      </c>
    </row>
    <row r="7" spans="1:48" s="3" customFormat="1" ht="15.75" thickBot="1">
      <c r="B7" s="186" t="s">
        <v>61</v>
      </c>
      <c r="C7" s="312">
        <v>4.7</v>
      </c>
      <c r="D7" s="312">
        <v>2.8</v>
      </c>
      <c r="E7" s="312">
        <v>1.7</v>
      </c>
      <c r="F7" s="312">
        <v>1.5</v>
      </c>
      <c r="G7" s="312">
        <v>1.2</v>
      </c>
      <c r="H7" s="312">
        <v>1.2</v>
      </c>
      <c r="I7" s="312">
        <v>1.5</v>
      </c>
      <c r="J7" s="312">
        <v>2.6</v>
      </c>
      <c r="K7" s="312">
        <v>3.7</v>
      </c>
      <c r="L7" s="312">
        <v>3.6</v>
      </c>
      <c r="M7" s="312">
        <v>3.9</v>
      </c>
      <c r="N7" s="312">
        <v>3.9</v>
      </c>
      <c r="O7" s="312">
        <v>4.4000000000000004</v>
      </c>
      <c r="P7" s="312">
        <v>4.8</v>
      </c>
      <c r="Q7" s="312">
        <v>5.0999999999999996</v>
      </c>
      <c r="R7" s="312">
        <v>5.0999999999999996</v>
      </c>
      <c r="S7" s="312">
        <v>4.9000000000000004</v>
      </c>
      <c r="T7" s="312">
        <v>4.5999999999999996</v>
      </c>
      <c r="U7" s="312">
        <v>4.2</v>
      </c>
      <c r="V7" s="312">
        <v>3.7</v>
      </c>
      <c r="W7" s="312">
        <v>3.4</v>
      </c>
      <c r="X7" s="312">
        <v>3</v>
      </c>
      <c r="Y7" s="312">
        <v>2.7</v>
      </c>
      <c r="Z7" s="312">
        <v>2.2999999999999998</v>
      </c>
      <c r="AA7" s="312">
        <v>2.1</v>
      </c>
      <c r="AB7" s="312">
        <v>1.9</v>
      </c>
      <c r="AC7" s="312">
        <v>1.7</v>
      </c>
      <c r="AD7" s="312">
        <v>1.4</v>
      </c>
      <c r="AE7" s="312">
        <v>1.3</v>
      </c>
      <c r="AF7" s="312">
        <v>1.2</v>
      </c>
      <c r="AG7" s="312">
        <v>1</v>
      </c>
      <c r="AH7" s="312">
        <v>0.9</v>
      </c>
      <c r="AI7" s="312">
        <v>0.8</v>
      </c>
      <c r="AJ7" s="312">
        <v>0.7</v>
      </c>
      <c r="AK7" s="312">
        <v>0.6</v>
      </c>
      <c r="AL7" s="312">
        <v>0.5</v>
      </c>
      <c r="AM7" s="312">
        <v>0.5</v>
      </c>
      <c r="AN7" s="312">
        <v>0.4</v>
      </c>
      <c r="AO7" s="312">
        <v>0.4</v>
      </c>
      <c r="AP7" s="312">
        <v>0.4</v>
      </c>
      <c r="AQ7" s="312">
        <v>0.3</v>
      </c>
      <c r="AR7" s="312">
        <v>0.3</v>
      </c>
      <c r="AS7" s="312">
        <v>0.3</v>
      </c>
      <c r="AT7" s="312">
        <v>0.2</v>
      </c>
      <c r="AU7" s="312">
        <v>0.2</v>
      </c>
      <c r="AV7" s="312">
        <v>2.6</v>
      </c>
    </row>
    <row r="8" spans="1:48" s="3" customFormat="1" ht="26.25" thickBot="1">
      <c r="B8" s="305" t="s">
        <v>150</v>
      </c>
      <c r="C8" s="306" t="s">
        <v>104</v>
      </c>
      <c r="D8" s="306" t="s">
        <v>105</v>
      </c>
      <c r="E8" s="306" t="s">
        <v>106</v>
      </c>
      <c r="F8" s="306" t="s">
        <v>107</v>
      </c>
      <c r="G8" s="306" t="s">
        <v>108</v>
      </c>
      <c r="H8" s="306" t="s">
        <v>109</v>
      </c>
      <c r="I8" s="306" t="s">
        <v>110</v>
      </c>
      <c r="J8" s="306" t="s">
        <v>111</v>
      </c>
      <c r="K8" s="306" t="s">
        <v>112</v>
      </c>
      <c r="L8" s="306" t="s">
        <v>113</v>
      </c>
      <c r="M8" s="306" t="s">
        <v>114</v>
      </c>
      <c r="N8" s="306" t="s">
        <v>115</v>
      </c>
      <c r="O8" s="306" t="s">
        <v>116</v>
      </c>
      <c r="P8" s="306" t="s">
        <v>117</v>
      </c>
      <c r="Q8" s="306" t="s">
        <v>118</v>
      </c>
      <c r="R8" s="306" t="s">
        <v>119</v>
      </c>
      <c r="S8" s="306" t="s">
        <v>120</v>
      </c>
      <c r="T8" s="306" t="s">
        <v>121</v>
      </c>
      <c r="U8" s="306" t="s">
        <v>122</v>
      </c>
      <c r="V8" s="306" t="s">
        <v>123</v>
      </c>
      <c r="W8" s="306" t="s">
        <v>124</v>
      </c>
      <c r="X8" s="306" t="s">
        <v>125</v>
      </c>
      <c r="Y8" s="306" t="s">
        <v>126</v>
      </c>
      <c r="Z8" s="306" t="s">
        <v>127</v>
      </c>
      <c r="AA8" s="306" t="s">
        <v>128</v>
      </c>
      <c r="AB8" s="306" t="s">
        <v>129</v>
      </c>
      <c r="AC8" s="306" t="s">
        <v>130</v>
      </c>
      <c r="AD8" s="306" t="s">
        <v>131</v>
      </c>
      <c r="AE8" s="306" t="s">
        <v>132</v>
      </c>
      <c r="AF8" s="306" t="s">
        <v>133</v>
      </c>
      <c r="AG8" s="306" t="s">
        <v>134</v>
      </c>
      <c r="AH8" s="306" t="s">
        <v>135</v>
      </c>
      <c r="AI8" s="306" t="s">
        <v>136</v>
      </c>
      <c r="AJ8" s="306" t="s">
        <v>137</v>
      </c>
      <c r="AK8" s="306" t="s">
        <v>138</v>
      </c>
      <c r="AL8" s="306" t="s">
        <v>139</v>
      </c>
      <c r="AM8" s="306" t="s">
        <v>140</v>
      </c>
      <c r="AN8" s="306" t="s">
        <v>141</v>
      </c>
      <c r="AO8" s="306" t="s">
        <v>142</v>
      </c>
      <c r="AP8" s="306" t="s">
        <v>143</v>
      </c>
      <c r="AQ8" s="306" t="s">
        <v>144</v>
      </c>
      <c r="AR8" s="306" t="s">
        <v>145</v>
      </c>
      <c r="AS8" s="306" t="s">
        <v>146</v>
      </c>
      <c r="AT8" s="306" t="s">
        <v>147</v>
      </c>
      <c r="AU8" s="306" t="s">
        <v>148</v>
      </c>
      <c r="AV8" s="307" t="s">
        <v>149</v>
      </c>
    </row>
    <row r="9" spans="1:48" s="3" customFormat="1">
      <c r="B9" s="182" t="s">
        <v>96</v>
      </c>
      <c r="C9" s="310">
        <v>0</v>
      </c>
      <c r="D9" s="310">
        <v>0</v>
      </c>
      <c r="E9" s="310">
        <v>0</v>
      </c>
      <c r="F9" s="310">
        <v>0.1</v>
      </c>
      <c r="G9" s="310">
        <v>0.1</v>
      </c>
      <c r="H9" s="310">
        <v>0.9</v>
      </c>
      <c r="I9" s="310">
        <v>1.2</v>
      </c>
      <c r="J9" s="310">
        <v>3.2</v>
      </c>
      <c r="K9" s="310">
        <v>5.0999999999999996</v>
      </c>
      <c r="L9" s="310">
        <v>4.7</v>
      </c>
      <c r="M9" s="310">
        <v>4.3</v>
      </c>
      <c r="N9" s="310">
        <v>4.5999999999999996</v>
      </c>
      <c r="O9" s="310">
        <v>5.0999999999999996</v>
      </c>
      <c r="P9" s="310">
        <v>5.8</v>
      </c>
      <c r="Q9" s="310">
        <v>6</v>
      </c>
      <c r="R9" s="310">
        <v>5.9</v>
      </c>
      <c r="S9" s="310">
        <v>5.6</v>
      </c>
      <c r="T9" s="310">
        <v>5.3</v>
      </c>
      <c r="U9" s="310">
        <v>5</v>
      </c>
      <c r="V9" s="310">
        <v>4.4000000000000004</v>
      </c>
      <c r="W9" s="310">
        <v>3.9</v>
      </c>
      <c r="X9" s="310">
        <v>3.5</v>
      </c>
      <c r="Y9" s="310">
        <v>3</v>
      </c>
      <c r="Z9" s="310">
        <v>2.6</v>
      </c>
      <c r="AA9" s="310">
        <v>2.2999999999999998</v>
      </c>
      <c r="AB9" s="310">
        <v>2</v>
      </c>
      <c r="AC9" s="310">
        <v>1.9</v>
      </c>
      <c r="AD9" s="310">
        <v>1.5</v>
      </c>
      <c r="AE9" s="310">
        <v>1.3</v>
      </c>
      <c r="AF9" s="310">
        <v>1.2</v>
      </c>
      <c r="AG9" s="310">
        <v>1.1000000000000001</v>
      </c>
      <c r="AH9" s="310">
        <v>1</v>
      </c>
      <c r="AI9" s="310">
        <v>0.8</v>
      </c>
      <c r="AJ9" s="310">
        <v>0.7</v>
      </c>
      <c r="AK9" s="310">
        <v>0.6</v>
      </c>
      <c r="AL9" s="310">
        <v>0.5</v>
      </c>
      <c r="AM9" s="310">
        <v>0.5</v>
      </c>
      <c r="AN9" s="310">
        <v>0.4</v>
      </c>
      <c r="AO9" s="310">
        <v>0.4</v>
      </c>
      <c r="AP9" s="310">
        <v>0.3</v>
      </c>
      <c r="AQ9" s="310">
        <v>0.3</v>
      </c>
      <c r="AR9" s="310">
        <v>0.3</v>
      </c>
      <c r="AS9" s="310">
        <v>0.2</v>
      </c>
      <c r="AT9" s="310">
        <v>0.2</v>
      </c>
      <c r="AU9" s="310">
        <v>0.2</v>
      </c>
      <c r="AV9" s="310">
        <v>2.2000000000000002</v>
      </c>
    </row>
    <row r="10" spans="1:48" s="3" customFormat="1">
      <c r="B10" s="184" t="s">
        <v>59</v>
      </c>
      <c r="C10" s="311">
        <v>0</v>
      </c>
      <c r="D10" s="311">
        <v>0</v>
      </c>
      <c r="E10" s="311">
        <v>0</v>
      </c>
      <c r="F10" s="311">
        <v>0.1</v>
      </c>
      <c r="G10" s="311">
        <v>0.2</v>
      </c>
      <c r="H10" s="311">
        <v>1.8</v>
      </c>
      <c r="I10" s="311">
        <v>2.2999999999999998</v>
      </c>
      <c r="J10" s="311">
        <v>5.2</v>
      </c>
      <c r="K10" s="311">
        <v>7.9</v>
      </c>
      <c r="L10" s="311">
        <v>6.6</v>
      </c>
      <c r="M10" s="311">
        <v>5.2</v>
      </c>
      <c r="N10" s="311">
        <v>5.3</v>
      </c>
      <c r="O10" s="311">
        <v>5.6</v>
      </c>
      <c r="P10" s="311">
        <v>6</v>
      </c>
      <c r="Q10" s="311">
        <v>5.8</v>
      </c>
      <c r="R10" s="311">
        <v>5.5</v>
      </c>
      <c r="S10" s="311">
        <v>4.9000000000000004</v>
      </c>
      <c r="T10" s="311">
        <v>4.7</v>
      </c>
      <c r="U10" s="311">
        <v>4.5</v>
      </c>
      <c r="V10" s="311">
        <v>4.0999999999999996</v>
      </c>
      <c r="W10" s="311">
        <v>3.4</v>
      </c>
      <c r="X10" s="311">
        <v>3.1</v>
      </c>
      <c r="Y10" s="311">
        <v>2.5</v>
      </c>
      <c r="Z10" s="311">
        <v>2.4</v>
      </c>
      <c r="AA10" s="311">
        <v>1.9</v>
      </c>
      <c r="AB10" s="311">
        <v>1.7</v>
      </c>
      <c r="AC10" s="311">
        <v>1.6</v>
      </c>
      <c r="AD10" s="311">
        <v>1.3</v>
      </c>
      <c r="AE10" s="311">
        <v>0.9</v>
      </c>
      <c r="AF10" s="311">
        <v>0.9</v>
      </c>
      <c r="AG10" s="311">
        <v>0.8</v>
      </c>
      <c r="AH10" s="311">
        <v>0.6</v>
      </c>
      <c r="AI10" s="311">
        <v>0.5</v>
      </c>
      <c r="AJ10" s="311">
        <v>0.4</v>
      </c>
      <c r="AK10" s="311">
        <v>0.4</v>
      </c>
      <c r="AL10" s="311">
        <v>0.3</v>
      </c>
      <c r="AM10" s="311">
        <v>0.3</v>
      </c>
      <c r="AN10" s="311">
        <v>0.2</v>
      </c>
      <c r="AO10" s="311">
        <v>0.2</v>
      </c>
      <c r="AP10" s="311">
        <v>0.1</v>
      </c>
      <c r="AQ10" s="311">
        <v>0.1</v>
      </c>
      <c r="AR10" s="311">
        <v>0.1</v>
      </c>
      <c r="AS10" s="311">
        <v>0.1</v>
      </c>
      <c r="AT10" s="311">
        <v>0.1</v>
      </c>
      <c r="AU10" s="311">
        <v>0.1</v>
      </c>
      <c r="AV10" s="311">
        <v>0.6</v>
      </c>
    </row>
    <row r="11" spans="1:48" s="3" customFormat="1" ht="15.75" thickBot="1">
      <c r="B11" s="188" t="s">
        <v>61</v>
      </c>
      <c r="C11" s="312">
        <v>0</v>
      </c>
      <c r="D11" s="312">
        <v>0</v>
      </c>
      <c r="E11" s="312">
        <v>0</v>
      </c>
      <c r="F11" s="312">
        <v>0.1</v>
      </c>
      <c r="G11" s="312">
        <v>0.1</v>
      </c>
      <c r="H11" s="312">
        <v>0.2</v>
      </c>
      <c r="I11" s="312">
        <v>0.5</v>
      </c>
      <c r="J11" s="312">
        <v>1.9</v>
      </c>
      <c r="K11" s="312">
        <v>3.2</v>
      </c>
      <c r="L11" s="312">
        <v>3.3</v>
      </c>
      <c r="M11" s="312">
        <v>3.7</v>
      </c>
      <c r="N11" s="312">
        <v>4.2</v>
      </c>
      <c r="O11" s="312">
        <v>4.8</v>
      </c>
      <c r="P11" s="312">
        <v>5.6</v>
      </c>
      <c r="Q11" s="312">
        <v>6.1</v>
      </c>
      <c r="R11" s="312">
        <v>6.2</v>
      </c>
      <c r="S11" s="312">
        <v>6.1</v>
      </c>
      <c r="T11" s="312">
        <v>5.7</v>
      </c>
      <c r="U11" s="312">
        <v>5.3</v>
      </c>
      <c r="V11" s="312">
        <v>4.5999999999999996</v>
      </c>
      <c r="W11" s="312">
        <v>4.2</v>
      </c>
      <c r="X11" s="312">
        <v>3.8</v>
      </c>
      <c r="Y11" s="312">
        <v>3.4</v>
      </c>
      <c r="Z11" s="312">
        <v>2.8</v>
      </c>
      <c r="AA11" s="312">
        <v>2.6</v>
      </c>
      <c r="AB11" s="312">
        <v>2.2999999999999998</v>
      </c>
      <c r="AC11" s="312">
        <v>2.1</v>
      </c>
      <c r="AD11" s="312">
        <v>1.7</v>
      </c>
      <c r="AE11" s="312">
        <v>1.6</v>
      </c>
      <c r="AF11" s="312">
        <v>1.4</v>
      </c>
      <c r="AG11" s="312">
        <v>1.3</v>
      </c>
      <c r="AH11" s="312">
        <v>1.2</v>
      </c>
      <c r="AI11" s="312">
        <v>1</v>
      </c>
      <c r="AJ11" s="312">
        <v>0.8</v>
      </c>
      <c r="AK11" s="312">
        <v>0.8</v>
      </c>
      <c r="AL11" s="312">
        <v>0.7</v>
      </c>
      <c r="AM11" s="312">
        <v>0.6</v>
      </c>
      <c r="AN11" s="312">
        <v>0.5</v>
      </c>
      <c r="AO11" s="312">
        <v>0.5</v>
      </c>
      <c r="AP11" s="312">
        <v>0.5</v>
      </c>
      <c r="AQ11" s="312">
        <v>0.4</v>
      </c>
      <c r="AR11" s="312">
        <v>0.4</v>
      </c>
      <c r="AS11" s="312">
        <v>0.3</v>
      </c>
      <c r="AT11" s="312">
        <v>0.3</v>
      </c>
      <c r="AU11" s="312">
        <v>0.3</v>
      </c>
      <c r="AV11" s="312">
        <v>3.3</v>
      </c>
    </row>
    <row r="12" spans="1:48" s="3" customFormat="1">
      <c r="B12" s="189"/>
      <c r="C12" s="54"/>
      <c r="D12" s="54"/>
      <c r="E12" s="54"/>
      <c r="F12" s="54"/>
      <c r="G12" s="54"/>
      <c r="H12" s="54"/>
      <c r="I12" s="54"/>
      <c r="J12" s="54"/>
      <c r="K12" s="54"/>
    </row>
    <row r="13" spans="1:48" s="3" customFormat="1">
      <c r="B13" s="189"/>
    </row>
    <row r="14" spans="1:48" s="3" customFormat="1">
      <c r="B14" s="190"/>
    </row>
    <row r="15" spans="1:48" s="3" customFormat="1">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row>
    <row r="16" spans="1:48" s="3" customFormat="1">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row>
    <row r="17" spans="3:48" s="3" customFormat="1">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row>
    <row r="18" spans="3:48" s="3" customFormat="1">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row>
    <row r="19" spans="3:48" s="3" customFormat="1">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row>
    <row r="20" spans="3:48" s="3" customFormat="1">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row>
    <row r="21" spans="3:48" s="3" customFormat="1">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row>
    <row r="22" spans="3:48" s="3" customFormat="1" ht="15.75">
      <c r="C22" s="537" t="str">
        <f>B4</f>
        <v>ensemble des retraités de droit direct</v>
      </c>
      <c r="D22" s="537"/>
      <c r="E22" s="537"/>
      <c r="F22" s="537"/>
      <c r="G22" s="537"/>
      <c r="H22" s="537"/>
      <c r="I22" s="537" t="s">
        <v>151</v>
      </c>
      <c r="J22" s="537"/>
      <c r="K22" s="537"/>
      <c r="L22" s="537"/>
      <c r="M22" s="537"/>
      <c r="N22" s="537"/>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row>
    <row r="23" spans="3:48" s="3" customFormat="1" ht="15.75">
      <c r="C23" s="54"/>
      <c r="D23" s="54"/>
      <c r="E23" s="54"/>
      <c r="F23" s="54"/>
      <c r="G23" s="54"/>
      <c r="H23" s="54"/>
      <c r="I23" s="537" t="s">
        <v>152</v>
      </c>
      <c r="J23" s="537"/>
      <c r="K23" s="537"/>
      <c r="L23" s="537"/>
      <c r="M23" s="537"/>
      <c r="N23" s="537"/>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row>
    <row r="24" spans="3:48" s="3" customFormat="1">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row>
    <row r="25" spans="3:48" s="3" customFormat="1">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row>
    <row r="26" spans="3:48" s="3" customFormat="1">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row>
    <row r="27" spans="3:48" s="3" customFormat="1">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row>
    <row r="28" spans="3:48" s="3" customFormat="1">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row>
    <row r="29" spans="3:48" s="3" customFormat="1">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row>
    <row r="30" spans="3:48" s="3" customFormat="1">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row>
    <row r="31" spans="3:48" s="3" customFormat="1">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row>
    <row r="32" spans="3:48" s="3" customFormat="1">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row>
    <row r="33" spans="2:48" s="3" customFormat="1">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row>
    <row r="34" spans="2:48" s="3" customFormat="1">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row>
    <row r="35" spans="2:48" s="3" customFormat="1">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row>
    <row r="36" spans="2:48" s="3" customFormat="1">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row>
    <row r="37" spans="2:48" s="3" customFormat="1">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row>
    <row r="38" spans="2:48" s="3" customFormat="1">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row>
    <row r="39" spans="2:48" s="3" customFormat="1">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row>
    <row r="40" spans="2:48" s="3" customFormat="1">
      <c r="B40" s="5" t="s">
        <v>153</v>
      </c>
    </row>
    <row r="41" spans="2:48" s="3" customFormat="1" ht="15.75" thickBot="1">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row>
    <row r="42" spans="2:48" s="3" customFormat="1" ht="15.75" thickBot="1">
      <c r="B42" s="179" t="s">
        <v>154</v>
      </c>
      <c r="C42" s="180" t="s">
        <v>104</v>
      </c>
      <c r="D42" s="180" t="s">
        <v>105</v>
      </c>
      <c r="E42" s="180" t="s">
        <v>106</v>
      </c>
      <c r="F42" s="180" t="s">
        <v>107</v>
      </c>
      <c r="G42" s="180" t="s">
        <v>108</v>
      </c>
      <c r="H42" s="180" t="s">
        <v>109</v>
      </c>
      <c r="I42" s="180" t="s">
        <v>110</v>
      </c>
      <c r="J42" s="180" t="s">
        <v>111</v>
      </c>
      <c r="K42" s="180" t="s">
        <v>112</v>
      </c>
      <c r="L42" s="180" t="s">
        <v>113</v>
      </c>
      <c r="M42" s="180" t="s">
        <v>114</v>
      </c>
      <c r="N42" s="180" t="s">
        <v>115</v>
      </c>
      <c r="O42" s="180" t="s">
        <v>116</v>
      </c>
      <c r="P42" s="180" t="s">
        <v>117</v>
      </c>
      <c r="Q42" s="180" t="s">
        <v>118</v>
      </c>
      <c r="R42" s="180" t="s">
        <v>119</v>
      </c>
      <c r="S42" s="180" t="s">
        <v>120</v>
      </c>
      <c r="T42" s="180" t="s">
        <v>121</v>
      </c>
      <c r="U42" s="180" t="s">
        <v>122</v>
      </c>
      <c r="V42" s="180" t="s">
        <v>123</v>
      </c>
      <c r="W42" s="180" t="s">
        <v>124</v>
      </c>
      <c r="X42" s="180" t="s">
        <v>125</v>
      </c>
      <c r="Y42" s="180" t="s">
        <v>126</v>
      </c>
      <c r="Z42" s="180" t="s">
        <v>127</v>
      </c>
      <c r="AA42" s="180" t="s">
        <v>128</v>
      </c>
      <c r="AB42" s="180" t="s">
        <v>129</v>
      </c>
      <c r="AC42" s="180" t="s">
        <v>130</v>
      </c>
      <c r="AD42" s="180" t="s">
        <v>131</v>
      </c>
      <c r="AE42" s="180" t="s">
        <v>132</v>
      </c>
      <c r="AF42" s="180" t="s">
        <v>133</v>
      </c>
      <c r="AG42" s="180" t="s">
        <v>134</v>
      </c>
      <c r="AH42" s="180" t="s">
        <v>135</v>
      </c>
      <c r="AI42" s="180" t="s">
        <v>136</v>
      </c>
      <c r="AJ42" s="180" t="s">
        <v>137</v>
      </c>
      <c r="AK42" s="180" t="s">
        <v>138</v>
      </c>
      <c r="AL42" s="180" t="s">
        <v>139</v>
      </c>
      <c r="AM42" s="180" t="s">
        <v>140</v>
      </c>
      <c r="AN42" s="180" t="s">
        <v>141</v>
      </c>
      <c r="AO42" s="180" t="s">
        <v>142</v>
      </c>
      <c r="AP42" s="180" t="s">
        <v>143</v>
      </c>
      <c r="AQ42" s="180" t="s">
        <v>144</v>
      </c>
      <c r="AR42" s="180" t="s">
        <v>145</v>
      </c>
      <c r="AS42" s="180" t="s">
        <v>146</v>
      </c>
      <c r="AT42" s="180" t="s">
        <v>147</v>
      </c>
      <c r="AU42" s="180" t="s">
        <v>148</v>
      </c>
      <c r="AV42" s="181" t="s">
        <v>149</v>
      </c>
    </row>
    <row r="43" spans="2:48" s="3" customFormat="1">
      <c r="B43" s="182" t="s">
        <v>96</v>
      </c>
      <c r="C43" s="183">
        <v>1.1399999999999999</v>
      </c>
      <c r="D43" s="183">
        <v>1.35</v>
      </c>
      <c r="E43" s="183">
        <v>1.36</v>
      </c>
      <c r="F43" s="183">
        <v>1.95</v>
      </c>
      <c r="G43" s="183">
        <v>1.94</v>
      </c>
      <c r="H43" s="183">
        <v>2.4</v>
      </c>
      <c r="I43" s="183">
        <v>2.62</v>
      </c>
      <c r="J43" s="183">
        <v>3.75</v>
      </c>
      <c r="K43" s="183">
        <v>5.32</v>
      </c>
      <c r="L43" s="183">
        <v>5.7</v>
      </c>
      <c r="M43" s="183">
        <v>6.58</v>
      </c>
      <c r="N43" s="183">
        <v>6.67</v>
      </c>
      <c r="O43" s="183">
        <v>6.57</v>
      </c>
      <c r="P43" s="183">
        <v>6.15</v>
      </c>
      <c r="Q43" s="183">
        <v>5.68</v>
      </c>
      <c r="R43" s="183">
        <v>5.01</v>
      </c>
      <c r="S43" s="183">
        <v>5.01</v>
      </c>
      <c r="T43" s="183">
        <v>4.3499999999999996</v>
      </c>
      <c r="U43" s="183">
        <v>3.79</v>
      </c>
      <c r="V43" s="183">
        <v>3.12</v>
      </c>
      <c r="W43" s="183">
        <v>2.65</v>
      </c>
      <c r="X43" s="183">
        <v>2.17</v>
      </c>
      <c r="Y43" s="183">
        <v>1.92</v>
      </c>
      <c r="Z43" s="183">
        <v>1.62</v>
      </c>
      <c r="AA43" s="183">
        <v>1.35</v>
      </c>
      <c r="AB43" s="183">
        <v>1.1200000000000001</v>
      </c>
      <c r="AC43" s="183">
        <v>1.1100000000000001</v>
      </c>
      <c r="AD43" s="183">
        <v>0.93</v>
      </c>
      <c r="AE43" s="183">
        <v>0.78</v>
      </c>
      <c r="AF43" s="183">
        <v>0.7</v>
      </c>
      <c r="AG43" s="183">
        <v>0.61</v>
      </c>
      <c r="AH43" s="183">
        <v>0.57999999999999996</v>
      </c>
      <c r="AI43" s="183">
        <v>0.45</v>
      </c>
      <c r="AJ43" s="183">
        <v>0.43</v>
      </c>
      <c r="AK43" s="183">
        <v>0.42</v>
      </c>
      <c r="AL43" s="183">
        <v>0.31</v>
      </c>
      <c r="AM43" s="183">
        <v>0.32</v>
      </c>
      <c r="AN43" s="183">
        <v>0.22</v>
      </c>
      <c r="AO43" s="183">
        <v>0.23</v>
      </c>
      <c r="AP43" s="183">
        <v>0.19</v>
      </c>
      <c r="AQ43" s="183">
        <v>0.17</v>
      </c>
      <c r="AR43" s="183">
        <v>0.14000000000000001</v>
      </c>
      <c r="AS43" s="183">
        <v>0.18</v>
      </c>
      <c r="AT43" s="183">
        <v>0.11</v>
      </c>
      <c r="AU43" s="183">
        <v>0.11</v>
      </c>
      <c r="AV43" s="183">
        <v>0.78</v>
      </c>
    </row>
    <row r="44" spans="2:48" s="3" customFormat="1">
      <c r="B44" s="184" t="s">
        <v>59</v>
      </c>
      <c r="C44" s="185">
        <v>1.1000000000000001</v>
      </c>
      <c r="D44" s="185">
        <v>1.34</v>
      </c>
      <c r="E44" s="185">
        <v>1.37</v>
      </c>
      <c r="F44" s="185">
        <v>1.97</v>
      </c>
      <c r="G44" s="185">
        <v>2.06</v>
      </c>
      <c r="H44" s="185">
        <v>2.5499999999999998</v>
      </c>
      <c r="I44" s="185">
        <v>2.84</v>
      </c>
      <c r="J44" s="185">
        <v>4.08</v>
      </c>
      <c r="K44" s="185">
        <v>5.79</v>
      </c>
      <c r="L44" s="185">
        <v>6.05</v>
      </c>
      <c r="M44" s="185">
        <v>6.87</v>
      </c>
      <c r="N44" s="185">
        <v>6.95</v>
      </c>
      <c r="O44" s="185">
        <v>6.82</v>
      </c>
      <c r="P44" s="185">
        <v>6.33</v>
      </c>
      <c r="Q44" s="185">
        <v>5.83</v>
      </c>
      <c r="R44" s="185">
        <v>5.0599999999999996</v>
      </c>
      <c r="S44" s="185">
        <v>4.71</v>
      </c>
      <c r="T44" s="185">
        <v>4</v>
      </c>
      <c r="U44" s="185">
        <v>3.62</v>
      </c>
      <c r="V44" s="185">
        <v>3</v>
      </c>
      <c r="W44" s="185">
        <v>2.4500000000000002</v>
      </c>
      <c r="X44" s="185">
        <v>2.0299999999999998</v>
      </c>
      <c r="Y44" s="185">
        <v>1.8</v>
      </c>
      <c r="Z44" s="185">
        <v>1.53</v>
      </c>
      <c r="AA44" s="185">
        <v>1.19</v>
      </c>
      <c r="AB44" s="185">
        <v>1.05</v>
      </c>
      <c r="AC44" s="185">
        <v>1.03</v>
      </c>
      <c r="AD44" s="185">
        <v>0.87</v>
      </c>
      <c r="AE44" s="185">
        <v>0.71</v>
      </c>
      <c r="AF44" s="185">
        <v>0.62</v>
      </c>
      <c r="AG44" s="185">
        <v>0.52</v>
      </c>
      <c r="AH44" s="185">
        <v>0.54</v>
      </c>
      <c r="AI44" s="185">
        <v>0.38</v>
      </c>
      <c r="AJ44" s="185">
        <v>0.38</v>
      </c>
      <c r="AK44" s="185">
        <v>0.37</v>
      </c>
      <c r="AL44" s="185">
        <v>0.26</v>
      </c>
      <c r="AM44" s="185">
        <v>0.26</v>
      </c>
      <c r="AN44" s="185">
        <v>0.18</v>
      </c>
      <c r="AO44" s="185">
        <v>0.2</v>
      </c>
      <c r="AP44" s="185">
        <v>0.16</v>
      </c>
      <c r="AQ44" s="185">
        <v>0.14000000000000001</v>
      </c>
      <c r="AR44" s="185">
        <v>0.1</v>
      </c>
      <c r="AS44" s="185">
        <v>0.14000000000000001</v>
      </c>
      <c r="AT44" s="185">
        <v>0.08</v>
      </c>
      <c r="AU44" s="185">
        <v>0.09</v>
      </c>
      <c r="AV44" s="185">
        <v>0.59</v>
      </c>
    </row>
    <row r="45" spans="2:48" s="3" customFormat="1" ht="15.75" thickBot="1">
      <c r="B45" s="188" t="s">
        <v>61</v>
      </c>
      <c r="C45" s="187">
        <v>1.48</v>
      </c>
      <c r="D45" s="187">
        <v>1.39</v>
      </c>
      <c r="E45" s="187">
        <v>1.24</v>
      </c>
      <c r="F45" s="187">
        <v>1.8</v>
      </c>
      <c r="G45" s="187">
        <v>1.05</v>
      </c>
      <c r="H45" s="187">
        <v>1.26</v>
      </c>
      <c r="I45" s="187">
        <v>1.01</v>
      </c>
      <c r="J45" s="187">
        <v>1.26</v>
      </c>
      <c r="K45" s="187">
        <v>1.73</v>
      </c>
      <c r="L45" s="187">
        <v>3</v>
      </c>
      <c r="M45" s="187">
        <v>4.4000000000000004</v>
      </c>
      <c r="N45" s="187">
        <v>4.5199999999999996</v>
      </c>
      <c r="O45" s="187">
        <v>4.67</v>
      </c>
      <c r="P45" s="187">
        <v>4.74</v>
      </c>
      <c r="Q45" s="187">
        <v>4.5</v>
      </c>
      <c r="R45" s="187">
        <v>4.71</v>
      </c>
      <c r="S45" s="187">
        <v>7.26</v>
      </c>
      <c r="T45" s="187">
        <v>7.02</v>
      </c>
      <c r="U45" s="187">
        <v>5.0599999999999996</v>
      </c>
      <c r="V45" s="187">
        <v>4.04</v>
      </c>
      <c r="W45" s="187">
        <v>4.1399999999999997</v>
      </c>
      <c r="X45" s="187">
        <v>3.24</v>
      </c>
      <c r="Y45" s="187">
        <v>2.84</v>
      </c>
      <c r="Z45" s="187">
        <v>2.3199999999999998</v>
      </c>
      <c r="AA45" s="187">
        <v>2.54</v>
      </c>
      <c r="AB45" s="187">
        <v>1.61</v>
      </c>
      <c r="AC45" s="187">
        <v>1.69</v>
      </c>
      <c r="AD45" s="187">
        <v>1.35</v>
      </c>
      <c r="AE45" s="187">
        <v>1.31</v>
      </c>
      <c r="AF45" s="187">
        <v>1.31</v>
      </c>
      <c r="AG45" s="187">
        <v>1.23</v>
      </c>
      <c r="AH45" s="187">
        <v>0.86</v>
      </c>
      <c r="AI45" s="187">
        <v>0.92</v>
      </c>
      <c r="AJ45" s="187">
        <v>0.83</v>
      </c>
      <c r="AK45" s="187">
        <v>0.85</v>
      </c>
      <c r="AL45" s="187">
        <v>0.69</v>
      </c>
      <c r="AM45" s="187">
        <v>0.78</v>
      </c>
      <c r="AN45" s="187">
        <v>0.54</v>
      </c>
      <c r="AO45" s="187">
        <v>0.46</v>
      </c>
      <c r="AP45" s="187">
        <v>0.41</v>
      </c>
      <c r="AQ45" s="187">
        <v>0.37</v>
      </c>
      <c r="AR45" s="187">
        <v>0.43</v>
      </c>
      <c r="AS45" s="187">
        <v>0.41</v>
      </c>
      <c r="AT45" s="187">
        <v>0.31</v>
      </c>
      <c r="AU45" s="187">
        <v>0.22</v>
      </c>
      <c r="AV45" s="187">
        <v>2.21</v>
      </c>
    </row>
    <row r="46" spans="2:48" s="3" customFormat="1">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row>
    <row r="47" spans="2:48" s="3" customFormat="1">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row>
    <row r="48" spans="2:48" s="3" customFormat="1" ht="15.75">
      <c r="C48" s="537" t="str">
        <f>B42</f>
        <v>ensemble des retraités de droit dérivé</v>
      </c>
      <c r="D48" s="537"/>
      <c r="E48" s="537"/>
      <c r="F48" s="537"/>
      <c r="G48" s="537"/>
      <c r="H48" s="537"/>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row>
    <row r="49" spans="3:48" s="3" customFormat="1">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row>
    <row r="50" spans="3:48" s="3" customFormat="1">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row>
    <row r="51" spans="3:48" s="3" customFormat="1">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row>
    <row r="52" spans="3:48" s="3" customFormat="1">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row>
    <row r="53" spans="3:48" s="3" customFormat="1">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row>
    <row r="54" spans="3:48" s="3" customFormat="1">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row>
    <row r="55" spans="3:48" s="3" customFormat="1">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row>
    <row r="56" spans="3:48" s="3" customFormat="1">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row>
    <row r="57" spans="3:48" s="3" customFormat="1">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row>
    <row r="58" spans="3:48" s="3" customFormat="1">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row>
    <row r="59" spans="3:48" s="3" customFormat="1">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row>
    <row r="60" spans="3:48" s="3" customFormat="1">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row>
    <row r="61" spans="3:48" s="3" customFormat="1">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row>
    <row r="62" spans="3:48" s="3" customFormat="1">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row>
    <row r="63" spans="3:48" s="3" customFormat="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row>
    <row r="64" spans="3:48" s="3" customFormat="1">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row>
    <row r="65" spans="3:48" s="3" customFormat="1">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row>
    <row r="66" spans="3:48" s="3" customFormat="1">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row>
    <row r="67" spans="3:48" s="3" customFormat="1">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row>
    <row r="68" spans="3:48" s="3" customFormat="1">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row>
    <row r="69" spans="3:48" s="3" customFormat="1">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row>
    <row r="70" spans="3:48" s="3" customFormat="1">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row>
    <row r="71" spans="3:48" s="3" customFormat="1">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row>
    <row r="72" spans="3:48" s="3" customFormat="1">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row>
    <row r="73" spans="3:48" s="3" customFormat="1">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row>
    <row r="74" spans="3:48" s="3" customFormat="1">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row>
    <row r="75" spans="3:48" s="3" customFormat="1">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row>
    <row r="76" spans="3:48" s="3" customFormat="1">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row>
    <row r="77" spans="3:48" s="3" customFormat="1">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row>
    <row r="78" spans="3:48" s="3" customFormat="1">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row>
    <row r="79" spans="3:48" s="3" customFormat="1">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row>
    <row r="80" spans="3:48" s="3" customFormat="1">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row>
    <row r="81" spans="3:48" s="3" customFormat="1">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row>
    <row r="82" spans="3:48" s="3" customFormat="1">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row>
    <row r="83" spans="3:48" s="3" customFormat="1">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row>
    <row r="84" spans="3:48" s="3" customFormat="1">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row>
    <row r="85" spans="3:48" s="3" customFormat="1">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row>
    <row r="86" spans="3:48" s="3" customFormat="1">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row>
    <row r="87" spans="3:48" s="3" customFormat="1">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row>
    <row r="88" spans="3:48" s="3" customFormat="1">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row>
    <row r="89" spans="3:48" s="3" customFormat="1">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row>
    <row r="90" spans="3:48" s="3" customFormat="1">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row>
    <row r="91" spans="3:48" s="3" customFormat="1">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row>
    <row r="92" spans="3:48" s="3" customFormat="1">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row>
    <row r="93" spans="3:48" s="3" customFormat="1">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row>
    <row r="94" spans="3:48" s="3" customFormat="1">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row>
    <row r="95" spans="3:48" s="3" customFormat="1">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row>
    <row r="96" spans="3:48" s="3" customFormat="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row>
    <row r="97" spans="3:48" s="3" customFormat="1">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row>
    <row r="98" spans="3:48" s="3" customFormat="1">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row>
    <row r="99" spans="3:48" s="3" customFormat="1">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row>
    <row r="100" spans="3:48" s="3" customFormat="1">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row>
    <row r="101" spans="3:48" s="3" customFormat="1">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row>
    <row r="102" spans="3:48" s="3" customFormat="1">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row>
    <row r="103" spans="3:48" s="3" customFormat="1">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row>
    <row r="104" spans="3:48" s="3" customFormat="1">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row>
    <row r="105" spans="3:48" s="3" customFormat="1">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row>
    <row r="106" spans="3:48" s="3" customFormat="1">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row>
    <row r="107" spans="3:48" s="3" customFormat="1">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row>
    <row r="108" spans="3:48" s="3" customFormat="1">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row>
    <row r="109" spans="3:48" s="3" customFormat="1">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row>
    <row r="110" spans="3:48" s="3" customFormat="1">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row>
    <row r="111" spans="3:48" s="3" customFormat="1">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row>
    <row r="112" spans="3:48" s="3" customFormat="1">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row>
    <row r="113" spans="3:48" s="3" customFormat="1">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row>
    <row r="114" spans="3:48" s="3" customFormat="1">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row>
    <row r="115" spans="3:48" s="3" customFormat="1">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row>
    <row r="116" spans="3:48" s="3" customFormat="1">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row>
    <row r="117" spans="3:48" s="3" customFormat="1">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row>
    <row r="118" spans="3:48" s="3" customFormat="1">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row>
    <row r="119" spans="3:48" s="3" customFormat="1">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row>
    <row r="120" spans="3:48" s="3" customFormat="1">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row>
    <row r="121" spans="3:48" s="3" customFormat="1">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row>
    <row r="122" spans="3:48" s="3" customFormat="1">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row>
    <row r="123" spans="3:48" s="3" customFormat="1">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row>
    <row r="124" spans="3:48" s="3" customFormat="1">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row>
    <row r="125" spans="3:48" s="3" customFormat="1">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row>
    <row r="126" spans="3:48" s="3" customFormat="1">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row>
    <row r="127" spans="3:48" s="3" customFormat="1">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row>
    <row r="128" spans="3:48" s="3" customFormat="1">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row>
    <row r="129" spans="3:48" s="3" customFormat="1">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row>
    <row r="130" spans="3:48" s="3" customFormat="1">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row>
    <row r="131" spans="3:48" s="3" customFormat="1">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row>
    <row r="132" spans="3:48" s="3" customFormat="1">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row>
    <row r="133" spans="3:48" s="3" customFormat="1">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row>
    <row r="134" spans="3:48" s="3" customFormat="1">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row>
    <row r="135" spans="3:48" s="3" customFormat="1">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row>
  </sheetData>
  <mergeCells count="4">
    <mergeCell ref="C22:H22"/>
    <mergeCell ref="I22:N22"/>
    <mergeCell ref="I23:N23"/>
    <mergeCell ref="C48:H4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9"/>
  <sheetViews>
    <sheetView workbookViewId="0">
      <selection activeCell="Q12" sqref="Q12"/>
    </sheetView>
  </sheetViews>
  <sheetFormatPr baseColWidth="10" defaultRowHeight="15"/>
  <cols>
    <col min="1" max="1" width="11.42578125" style="3"/>
    <col min="2" max="2" width="40.7109375" style="3" customWidth="1"/>
    <col min="3" max="48" width="6.85546875" style="54" customWidth="1"/>
    <col min="49" max="51" width="6.85546875" style="3" customWidth="1"/>
    <col min="52" max="53" width="11.42578125" style="3"/>
    <col min="54" max="16384" width="11.42578125" style="4"/>
  </cols>
  <sheetData>
    <row r="1" spans="1:53" ht="15.75">
      <c r="A1" s="191" t="s">
        <v>155</v>
      </c>
    </row>
    <row r="2" spans="1:53">
      <c r="B2" s="177"/>
      <c r="C2" s="192"/>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row>
    <row r="3" spans="1:53" ht="15.75" thickBot="1">
      <c r="C3" s="192"/>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row>
    <row r="4" spans="1:53" ht="15.75" thickBot="1">
      <c r="B4" s="305" t="s">
        <v>156</v>
      </c>
      <c r="C4" s="306">
        <v>0</v>
      </c>
      <c r="D4" s="306">
        <v>1</v>
      </c>
      <c r="E4" s="306">
        <v>2</v>
      </c>
      <c r="F4" s="306">
        <v>3</v>
      </c>
      <c r="G4" s="306">
        <v>4</v>
      </c>
      <c r="H4" s="306">
        <v>5</v>
      </c>
      <c r="I4" s="306">
        <v>6</v>
      </c>
      <c r="J4" s="306">
        <v>7</v>
      </c>
      <c r="K4" s="306">
        <v>8</v>
      </c>
      <c r="L4" s="306">
        <v>9</v>
      </c>
      <c r="M4" s="306">
        <v>10</v>
      </c>
      <c r="N4" s="306">
        <v>11</v>
      </c>
      <c r="O4" s="306">
        <v>12</v>
      </c>
      <c r="P4" s="306">
        <v>13</v>
      </c>
      <c r="Q4" s="306">
        <v>14</v>
      </c>
      <c r="R4" s="306">
        <v>15</v>
      </c>
      <c r="S4" s="306">
        <v>16</v>
      </c>
      <c r="T4" s="306">
        <v>17</v>
      </c>
      <c r="U4" s="306">
        <v>18</v>
      </c>
      <c r="V4" s="306">
        <v>19</v>
      </c>
      <c r="W4" s="306">
        <v>20</v>
      </c>
      <c r="X4" s="306">
        <v>21</v>
      </c>
      <c r="Y4" s="306">
        <v>22</v>
      </c>
      <c r="Z4" s="306">
        <v>23</v>
      </c>
      <c r="AA4" s="306">
        <v>24</v>
      </c>
      <c r="AB4" s="306">
        <v>25</v>
      </c>
      <c r="AC4" s="306">
        <v>26</v>
      </c>
      <c r="AD4" s="306">
        <v>27</v>
      </c>
      <c r="AE4" s="306">
        <v>28</v>
      </c>
      <c r="AF4" s="306">
        <v>29</v>
      </c>
      <c r="AG4" s="306">
        <v>30</v>
      </c>
      <c r="AH4" s="306">
        <v>31</v>
      </c>
      <c r="AI4" s="306">
        <v>32</v>
      </c>
      <c r="AJ4" s="306">
        <v>33</v>
      </c>
      <c r="AK4" s="306">
        <v>34</v>
      </c>
      <c r="AL4" s="306">
        <v>35</v>
      </c>
      <c r="AM4" s="306">
        <v>36</v>
      </c>
      <c r="AN4" s="306">
        <v>37</v>
      </c>
      <c r="AO4" s="306">
        <v>38</v>
      </c>
      <c r="AP4" s="306">
        <v>39</v>
      </c>
      <c r="AQ4" s="306">
        <v>40</v>
      </c>
      <c r="AR4" s="306">
        <v>41</v>
      </c>
      <c r="AS4" s="306">
        <v>42</v>
      </c>
      <c r="AT4" s="306">
        <v>43</v>
      </c>
      <c r="AU4" s="306">
        <v>44</v>
      </c>
      <c r="AV4" s="307">
        <v>45</v>
      </c>
      <c r="AW4" s="307">
        <v>46</v>
      </c>
      <c r="AX4" s="307">
        <v>47</v>
      </c>
      <c r="AY4" s="307" t="s">
        <v>157</v>
      </c>
    </row>
    <row r="5" spans="1:53">
      <c r="B5" s="184" t="s">
        <v>59</v>
      </c>
      <c r="C5" s="308">
        <v>0</v>
      </c>
      <c r="D5" s="308">
        <v>1E-3</v>
      </c>
      <c r="E5" s="308">
        <v>1E-3</v>
      </c>
      <c r="F5" s="308">
        <v>2E-3</v>
      </c>
      <c r="G5" s="308">
        <v>4.0000000000000001E-3</v>
      </c>
      <c r="H5" s="308">
        <v>4.0000000000000001E-3</v>
      </c>
      <c r="I5" s="308">
        <v>7.0000000000000001E-3</v>
      </c>
      <c r="J5" s="308">
        <v>8.0000000000000002E-3</v>
      </c>
      <c r="K5" s="308">
        <v>0.01</v>
      </c>
      <c r="L5" s="308">
        <v>1.0999999999999999E-2</v>
      </c>
      <c r="M5" s="308">
        <v>1.0999999999999999E-2</v>
      </c>
      <c r="N5" s="308">
        <v>1.2999999999999999E-2</v>
      </c>
      <c r="O5" s="308">
        <v>1.4E-2</v>
      </c>
      <c r="P5" s="308">
        <v>1.2999999999999999E-2</v>
      </c>
      <c r="Q5" s="308">
        <v>1.2999999999999999E-2</v>
      </c>
      <c r="R5" s="308">
        <v>1.2999999999999999E-2</v>
      </c>
      <c r="S5" s="308">
        <v>1.4E-2</v>
      </c>
      <c r="T5" s="308">
        <v>1.4E-2</v>
      </c>
      <c r="U5" s="308">
        <v>1.4999999999999999E-2</v>
      </c>
      <c r="V5" s="308">
        <v>1.4999999999999999E-2</v>
      </c>
      <c r="W5" s="308">
        <v>1.4E-2</v>
      </c>
      <c r="X5" s="308">
        <v>1.4999999999999999E-2</v>
      </c>
      <c r="Y5" s="308">
        <v>1.4E-2</v>
      </c>
      <c r="Z5" s="308">
        <v>1.4E-2</v>
      </c>
      <c r="AA5" s="308">
        <v>1.4E-2</v>
      </c>
      <c r="AB5" s="308">
        <v>1.4999999999999999E-2</v>
      </c>
      <c r="AC5" s="308">
        <v>1.4999999999999999E-2</v>
      </c>
      <c r="AD5" s="308">
        <v>1.4999999999999999E-2</v>
      </c>
      <c r="AE5" s="308">
        <v>1.4999999999999999E-2</v>
      </c>
      <c r="AF5" s="308">
        <v>1.6E-2</v>
      </c>
      <c r="AG5" s="308">
        <v>1.7000000000000001E-2</v>
      </c>
      <c r="AH5" s="308">
        <v>1.7000000000000001E-2</v>
      </c>
      <c r="AI5" s="308">
        <v>1.7999999999999999E-2</v>
      </c>
      <c r="AJ5" s="308">
        <v>1.9E-2</v>
      </c>
      <c r="AK5" s="308">
        <v>0.02</v>
      </c>
      <c r="AL5" s="308">
        <v>2.3E-2</v>
      </c>
      <c r="AM5" s="308">
        <v>2.4E-2</v>
      </c>
      <c r="AN5" s="308">
        <v>4.2000000000000003E-2</v>
      </c>
      <c r="AO5" s="308">
        <v>4.1000000000000002E-2</v>
      </c>
      <c r="AP5" s="308">
        <v>3.6999999999999998E-2</v>
      </c>
      <c r="AQ5" s="308">
        <v>5.8999999999999997E-2</v>
      </c>
      <c r="AR5" s="308">
        <v>4.5999999999999999E-2</v>
      </c>
      <c r="AS5" s="308">
        <v>4.9000000000000002E-2</v>
      </c>
      <c r="AT5" s="308">
        <v>4.8000000000000001E-2</v>
      </c>
      <c r="AU5" s="308">
        <v>4.8000000000000001E-2</v>
      </c>
      <c r="AV5" s="308">
        <v>4.1000000000000002E-2</v>
      </c>
      <c r="AW5" s="308">
        <v>3.6999999999999998E-2</v>
      </c>
      <c r="AX5" s="308">
        <v>2.7E-2</v>
      </c>
      <c r="AY5" s="308">
        <v>5.7000000000000002E-2</v>
      </c>
      <c r="BA5" s="194"/>
    </row>
    <row r="6" spans="1:53" ht="15.75" thickBot="1">
      <c r="B6" s="186" t="s">
        <v>61</v>
      </c>
      <c r="C6" s="308">
        <v>1E-3</v>
      </c>
      <c r="D6" s="308">
        <v>4.0000000000000001E-3</v>
      </c>
      <c r="E6" s="308">
        <v>5.0000000000000001E-3</v>
      </c>
      <c r="F6" s="308">
        <v>5.0000000000000001E-3</v>
      </c>
      <c r="G6" s="308">
        <v>4.0000000000000001E-3</v>
      </c>
      <c r="H6" s="308">
        <v>4.0000000000000001E-3</v>
      </c>
      <c r="I6" s="308">
        <v>4.0000000000000001E-3</v>
      </c>
      <c r="J6" s="308">
        <v>4.0000000000000001E-3</v>
      </c>
      <c r="K6" s="308">
        <v>3.0000000000000001E-3</v>
      </c>
      <c r="L6" s="308">
        <v>4.0000000000000001E-3</v>
      </c>
      <c r="M6" s="308">
        <v>3.0000000000000001E-3</v>
      </c>
      <c r="N6" s="308">
        <v>3.0000000000000001E-3</v>
      </c>
      <c r="O6" s="308">
        <v>3.0000000000000001E-3</v>
      </c>
      <c r="P6" s="308">
        <v>3.0000000000000001E-3</v>
      </c>
      <c r="Q6" s="308">
        <v>3.0000000000000001E-3</v>
      </c>
      <c r="R6" s="308">
        <v>3.0000000000000001E-3</v>
      </c>
      <c r="S6" s="308">
        <v>3.0000000000000001E-3</v>
      </c>
      <c r="T6" s="308">
        <v>3.0000000000000001E-3</v>
      </c>
      <c r="U6" s="308">
        <v>5.0000000000000001E-3</v>
      </c>
      <c r="V6" s="308">
        <v>4.0000000000000001E-3</v>
      </c>
      <c r="W6" s="308">
        <v>4.0000000000000001E-3</v>
      </c>
      <c r="X6" s="308">
        <v>5.0000000000000001E-3</v>
      </c>
      <c r="Y6" s="308">
        <v>4.0000000000000001E-3</v>
      </c>
      <c r="Z6" s="308">
        <v>5.0000000000000001E-3</v>
      </c>
      <c r="AA6" s="308">
        <v>5.0000000000000001E-3</v>
      </c>
      <c r="AB6" s="308">
        <v>6.0000000000000001E-3</v>
      </c>
      <c r="AC6" s="308">
        <v>6.0000000000000001E-3</v>
      </c>
      <c r="AD6" s="308">
        <v>6.0000000000000001E-3</v>
      </c>
      <c r="AE6" s="308">
        <v>7.0000000000000001E-3</v>
      </c>
      <c r="AF6" s="308">
        <v>7.0000000000000001E-3</v>
      </c>
      <c r="AG6" s="308">
        <v>8.9999999999999993E-3</v>
      </c>
      <c r="AH6" s="308">
        <v>8.9999999999999993E-3</v>
      </c>
      <c r="AI6" s="308">
        <v>0.01</v>
      </c>
      <c r="AJ6" s="308">
        <v>1.2E-2</v>
      </c>
      <c r="AK6" s="308">
        <v>1.4999999999999999E-2</v>
      </c>
      <c r="AL6" s="308">
        <v>1.9E-2</v>
      </c>
      <c r="AM6" s="308">
        <v>2.1999999999999999E-2</v>
      </c>
      <c r="AN6" s="308">
        <v>0.04</v>
      </c>
      <c r="AO6" s="308">
        <v>4.3999999999999997E-2</v>
      </c>
      <c r="AP6" s="308">
        <v>4.5999999999999999E-2</v>
      </c>
      <c r="AQ6" s="308">
        <v>9.7000000000000003E-2</v>
      </c>
      <c r="AR6" s="308">
        <v>8.5000000000000006E-2</v>
      </c>
      <c r="AS6" s="308">
        <v>0.156</v>
      </c>
      <c r="AT6" s="308">
        <v>0.113</v>
      </c>
      <c r="AU6" s="308">
        <v>7.4999999999999997E-2</v>
      </c>
      <c r="AV6" s="308">
        <v>5.8999999999999997E-2</v>
      </c>
      <c r="AW6" s="308">
        <v>2.7E-2</v>
      </c>
      <c r="AX6" s="308">
        <v>0.01</v>
      </c>
      <c r="AY6" s="308">
        <v>2.7E-2</v>
      </c>
      <c r="BA6" s="194"/>
    </row>
    <row r="7" spans="1:53" ht="26.25" thickBot="1">
      <c r="B7" s="305" t="s">
        <v>158</v>
      </c>
      <c r="C7" s="306">
        <v>0</v>
      </c>
      <c r="D7" s="306">
        <v>1</v>
      </c>
      <c r="E7" s="306">
        <v>2</v>
      </c>
      <c r="F7" s="306">
        <v>3</v>
      </c>
      <c r="G7" s="306">
        <v>4</v>
      </c>
      <c r="H7" s="306">
        <v>5</v>
      </c>
      <c r="I7" s="306">
        <v>6</v>
      </c>
      <c r="J7" s="306">
        <v>7</v>
      </c>
      <c r="K7" s="306">
        <v>8</v>
      </c>
      <c r="L7" s="306">
        <v>9</v>
      </c>
      <c r="M7" s="306">
        <v>10</v>
      </c>
      <c r="N7" s="306">
        <v>11</v>
      </c>
      <c r="O7" s="306">
        <v>12</v>
      </c>
      <c r="P7" s="306">
        <v>13</v>
      </c>
      <c r="Q7" s="306">
        <v>14</v>
      </c>
      <c r="R7" s="306">
        <v>15</v>
      </c>
      <c r="S7" s="306">
        <v>16</v>
      </c>
      <c r="T7" s="306">
        <v>17</v>
      </c>
      <c r="U7" s="306">
        <v>18</v>
      </c>
      <c r="V7" s="306">
        <v>19</v>
      </c>
      <c r="W7" s="306">
        <v>20</v>
      </c>
      <c r="X7" s="306">
        <v>21</v>
      </c>
      <c r="Y7" s="306">
        <v>22</v>
      </c>
      <c r="Z7" s="306">
        <v>23</v>
      </c>
      <c r="AA7" s="306">
        <v>24</v>
      </c>
      <c r="AB7" s="306">
        <v>25</v>
      </c>
      <c r="AC7" s="306">
        <v>26</v>
      </c>
      <c r="AD7" s="306">
        <v>27</v>
      </c>
      <c r="AE7" s="306">
        <v>28</v>
      </c>
      <c r="AF7" s="306">
        <v>29</v>
      </c>
      <c r="AG7" s="306">
        <v>30</v>
      </c>
      <c r="AH7" s="306">
        <v>31</v>
      </c>
      <c r="AI7" s="306">
        <v>32</v>
      </c>
      <c r="AJ7" s="306">
        <v>33</v>
      </c>
      <c r="AK7" s="306">
        <v>34</v>
      </c>
      <c r="AL7" s="306">
        <v>35</v>
      </c>
      <c r="AM7" s="306">
        <v>36</v>
      </c>
      <c r="AN7" s="306">
        <v>37</v>
      </c>
      <c r="AO7" s="306">
        <v>38</v>
      </c>
      <c r="AP7" s="306">
        <v>39</v>
      </c>
      <c r="AQ7" s="306">
        <v>40</v>
      </c>
      <c r="AR7" s="306">
        <v>41</v>
      </c>
      <c r="AS7" s="306">
        <v>42</v>
      </c>
      <c r="AT7" s="306">
        <v>43</v>
      </c>
      <c r="AU7" s="306">
        <v>44</v>
      </c>
      <c r="AV7" s="307">
        <v>45</v>
      </c>
      <c r="AW7" s="307">
        <v>46</v>
      </c>
      <c r="AX7" s="307">
        <v>47</v>
      </c>
      <c r="AY7" s="307" t="s">
        <v>157</v>
      </c>
      <c r="BA7" s="194"/>
    </row>
    <row r="8" spans="1:53">
      <c r="B8" s="184" t="s">
        <v>59</v>
      </c>
      <c r="C8" s="308">
        <v>0</v>
      </c>
      <c r="D8" s="308">
        <v>0</v>
      </c>
      <c r="E8" s="308">
        <v>1E-3</v>
      </c>
      <c r="F8" s="308">
        <v>2E-3</v>
      </c>
      <c r="G8" s="308">
        <v>2E-3</v>
      </c>
      <c r="H8" s="308">
        <v>2E-3</v>
      </c>
      <c r="I8" s="308">
        <v>4.0000000000000001E-3</v>
      </c>
      <c r="J8" s="308">
        <v>6.0000000000000001E-3</v>
      </c>
      <c r="K8" s="308">
        <v>7.0000000000000001E-3</v>
      </c>
      <c r="L8" s="308">
        <v>7.0000000000000001E-3</v>
      </c>
      <c r="M8" s="308">
        <v>8.0000000000000002E-3</v>
      </c>
      <c r="N8" s="308">
        <v>8.9999999999999993E-3</v>
      </c>
      <c r="O8" s="308">
        <v>8.9999999999999993E-3</v>
      </c>
      <c r="P8" s="308">
        <v>8.9999999999999993E-3</v>
      </c>
      <c r="Q8" s="308">
        <v>8.9999999999999993E-3</v>
      </c>
      <c r="R8" s="308">
        <v>1.0999999999999999E-2</v>
      </c>
      <c r="S8" s="308">
        <v>8.9999999999999993E-3</v>
      </c>
      <c r="T8" s="308">
        <v>1.0999999999999999E-2</v>
      </c>
      <c r="U8" s="308">
        <v>0.01</v>
      </c>
      <c r="V8" s="308">
        <v>1.0999999999999999E-2</v>
      </c>
      <c r="W8" s="308">
        <v>0.01</v>
      </c>
      <c r="X8" s="308">
        <v>0.01</v>
      </c>
      <c r="Y8" s="308">
        <v>1.2E-2</v>
      </c>
      <c r="Z8" s="308">
        <v>1.2E-2</v>
      </c>
      <c r="AA8" s="308">
        <v>1.0999999999999999E-2</v>
      </c>
      <c r="AB8" s="308">
        <v>1.2E-2</v>
      </c>
      <c r="AC8" s="308">
        <v>1.2999999999999999E-2</v>
      </c>
      <c r="AD8" s="308">
        <v>1.2E-2</v>
      </c>
      <c r="AE8" s="308">
        <v>1.2999999999999999E-2</v>
      </c>
      <c r="AF8" s="308">
        <v>1.4E-2</v>
      </c>
      <c r="AG8" s="308">
        <v>1.4999999999999999E-2</v>
      </c>
      <c r="AH8" s="308">
        <v>1.4999999999999999E-2</v>
      </c>
      <c r="AI8" s="308">
        <v>1.6E-2</v>
      </c>
      <c r="AJ8" s="308">
        <v>1.7999999999999999E-2</v>
      </c>
      <c r="AK8" s="308">
        <v>1.9E-2</v>
      </c>
      <c r="AL8" s="308">
        <v>2.1000000000000001E-2</v>
      </c>
      <c r="AM8" s="308">
        <v>2.4E-2</v>
      </c>
      <c r="AN8" s="308">
        <v>2.5999999999999999E-2</v>
      </c>
      <c r="AO8" s="308">
        <v>3.1E-2</v>
      </c>
      <c r="AP8" s="308">
        <v>3.1E-2</v>
      </c>
      <c r="AQ8" s="308">
        <v>9.6000000000000002E-2</v>
      </c>
      <c r="AR8" s="308">
        <v>5.7000000000000002E-2</v>
      </c>
      <c r="AS8" s="308">
        <v>6.0999999999999999E-2</v>
      </c>
      <c r="AT8" s="308">
        <v>5.8000000000000003E-2</v>
      </c>
      <c r="AU8" s="308">
        <v>6.0999999999999999E-2</v>
      </c>
      <c r="AV8" s="308">
        <v>5.3999999999999999E-2</v>
      </c>
      <c r="AW8" s="308">
        <v>0.05</v>
      </c>
      <c r="AX8" s="308">
        <v>3.7999999999999999E-2</v>
      </c>
      <c r="AY8" s="308">
        <v>6.6000000000000003E-2</v>
      </c>
      <c r="BA8" s="194"/>
    </row>
    <row r="9" spans="1:53" ht="15.75" thickBot="1">
      <c r="B9" s="188" t="s">
        <v>61</v>
      </c>
      <c r="C9" s="309">
        <v>0</v>
      </c>
      <c r="D9" s="309">
        <v>1E-3</v>
      </c>
      <c r="E9" s="309">
        <v>2E-3</v>
      </c>
      <c r="F9" s="309">
        <v>2E-3</v>
      </c>
      <c r="G9" s="309">
        <v>3.0000000000000001E-3</v>
      </c>
      <c r="H9" s="309">
        <v>2E-3</v>
      </c>
      <c r="I9" s="309">
        <v>2E-3</v>
      </c>
      <c r="J9" s="309">
        <v>2E-3</v>
      </c>
      <c r="K9" s="309">
        <v>3.0000000000000001E-3</v>
      </c>
      <c r="L9" s="309">
        <v>2E-3</v>
      </c>
      <c r="M9" s="309">
        <v>3.0000000000000001E-3</v>
      </c>
      <c r="N9" s="309">
        <v>3.0000000000000001E-3</v>
      </c>
      <c r="O9" s="309">
        <v>3.0000000000000001E-3</v>
      </c>
      <c r="P9" s="309">
        <v>2E-3</v>
      </c>
      <c r="Q9" s="309">
        <v>3.0000000000000001E-3</v>
      </c>
      <c r="R9" s="309">
        <v>3.0000000000000001E-3</v>
      </c>
      <c r="S9" s="309">
        <v>2E-3</v>
      </c>
      <c r="T9" s="309">
        <v>2E-3</v>
      </c>
      <c r="U9" s="309">
        <v>3.0000000000000001E-3</v>
      </c>
      <c r="V9" s="309">
        <v>3.0000000000000001E-3</v>
      </c>
      <c r="W9" s="309">
        <v>3.0000000000000001E-3</v>
      </c>
      <c r="X9" s="309">
        <v>3.0000000000000001E-3</v>
      </c>
      <c r="Y9" s="309">
        <v>3.0000000000000001E-3</v>
      </c>
      <c r="Z9" s="309">
        <v>3.0000000000000001E-3</v>
      </c>
      <c r="AA9" s="309">
        <v>4.0000000000000001E-3</v>
      </c>
      <c r="AB9" s="309">
        <v>4.0000000000000001E-3</v>
      </c>
      <c r="AC9" s="309">
        <v>5.0000000000000001E-3</v>
      </c>
      <c r="AD9" s="309">
        <v>4.0000000000000001E-3</v>
      </c>
      <c r="AE9" s="309">
        <v>5.0000000000000001E-3</v>
      </c>
      <c r="AF9" s="309">
        <v>5.0000000000000001E-3</v>
      </c>
      <c r="AG9" s="309">
        <v>5.0000000000000001E-3</v>
      </c>
      <c r="AH9" s="309">
        <v>7.0000000000000001E-3</v>
      </c>
      <c r="AI9" s="309">
        <v>8.0000000000000002E-3</v>
      </c>
      <c r="AJ9" s="309">
        <v>0.01</v>
      </c>
      <c r="AK9" s="309">
        <v>1.2999999999999999E-2</v>
      </c>
      <c r="AL9" s="309">
        <v>1.6E-2</v>
      </c>
      <c r="AM9" s="309">
        <v>2.1999999999999999E-2</v>
      </c>
      <c r="AN9" s="309">
        <v>2.9000000000000001E-2</v>
      </c>
      <c r="AO9" s="309">
        <v>2.9000000000000001E-2</v>
      </c>
      <c r="AP9" s="309">
        <v>3.6999999999999998E-2</v>
      </c>
      <c r="AQ9" s="309">
        <v>0.13700000000000001</v>
      </c>
      <c r="AR9" s="309">
        <v>8.4000000000000005E-2</v>
      </c>
      <c r="AS9" s="309">
        <v>0.16900000000000001</v>
      </c>
      <c r="AT9" s="309">
        <v>0.14499999999999999</v>
      </c>
      <c r="AU9" s="309">
        <v>8.2000000000000003E-2</v>
      </c>
      <c r="AV9" s="309">
        <v>6.0999999999999999E-2</v>
      </c>
      <c r="AW9" s="309">
        <v>0.03</v>
      </c>
      <c r="AX9" s="309">
        <v>0.01</v>
      </c>
      <c r="AY9" s="309">
        <v>2.3E-2</v>
      </c>
      <c r="BA9" s="194"/>
    </row>
    <row r="10" spans="1:53">
      <c r="B10" s="189"/>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row>
    <row r="11" spans="1:53">
      <c r="B11" s="189"/>
      <c r="C11" s="192"/>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3"/>
      <c r="AY11" s="193"/>
    </row>
    <row r="12" spans="1:53">
      <c r="B12" s="190"/>
      <c r="C12" s="192"/>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row>
    <row r="18" spans="3:14" ht="15.75">
      <c r="C18" s="537" t="s">
        <v>103</v>
      </c>
      <c r="D18" s="537"/>
      <c r="E18" s="537"/>
      <c r="F18" s="537"/>
      <c r="G18" s="537"/>
      <c r="H18" s="537"/>
      <c r="I18" s="537" t="s">
        <v>151</v>
      </c>
      <c r="J18" s="537"/>
      <c r="K18" s="537"/>
      <c r="L18" s="537"/>
      <c r="M18" s="537"/>
      <c r="N18" s="537"/>
    </row>
    <row r="19" spans="3:14" ht="15.75">
      <c r="C19" s="537" t="s">
        <v>159</v>
      </c>
      <c r="D19" s="537"/>
      <c r="E19" s="537"/>
      <c r="F19" s="537"/>
      <c r="G19" s="537"/>
      <c r="H19" s="537"/>
      <c r="I19" s="537" t="s">
        <v>160</v>
      </c>
      <c r="J19" s="537"/>
      <c r="K19" s="537"/>
      <c r="L19" s="537"/>
      <c r="M19" s="537"/>
      <c r="N19" s="537"/>
    </row>
  </sheetData>
  <mergeCells count="4">
    <mergeCell ref="C18:H18"/>
    <mergeCell ref="I18:N18"/>
    <mergeCell ref="C19:H19"/>
    <mergeCell ref="I19:N1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opLeftCell="A13" workbookViewId="0">
      <selection activeCell="J11" sqref="J11"/>
    </sheetView>
  </sheetViews>
  <sheetFormatPr baseColWidth="10" defaultRowHeight="15"/>
  <cols>
    <col min="1" max="1" width="11.42578125" style="3"/>
    <col min="2" max="6" width="20.7109375" style="3" customWidth="1"/>
    <col min="7" max="7" width="12.5703125" style="3" customWidth="1"/>
    <col min="8" max="8" width="12.5703125" style="3" bestFit="1" customWidth="1"/>
    <col min="9" max="10" width="11.5703125" style="3" bestFit="1" customWidth="1"/>
    <col min="11" max="11" width="11.5703125" style="4" bestFit="1" customWidth="1"/>
    <col min="12" max="16384" width="11.42578125" style="4"/>
  </cols>
  <sheetData>
    <row r="1" spans="1:10" s="196" customFormat="1" ht="15.75">
      <c r="A1" s="51" t="s">
        <v>161</v>
      </c>
      <c r="B1" s="195"/>
      <c r="C1" s="195"/>
      <c r="D1" s="195"/>
      <c r="E1" s="195"/>
      <c r="F1" s="195"/>
      <c r="G1" s="195"/>
      <c r="H1" s="195"/>
      <c r="I1" s="195"/>
      <c r="J1" s="195"/>
    </row>
    <row r="3" spans="1:10" ht="15.75" thickBot="1">
      <c r="B3" s="538" t="s">
        <v>59</v>
      </c>
      <c r="C3" s="538"/>
      <c r="D3" s="538"/>
      <c r="E3" s="538"/>
      <c r="F3" s="538"/>
    </row>
    <row r="4" spans="1:10" ht="29.25" thickBot="1">
      <c r="B4" s="197" t="s">
        <v>162</v>
      </c>
      <c r="C4" s="198" t="s">
        <v>163</v>
      </c>
      <c r="D4" s="198" t="s">
        <v>164</v>
      </c>
      <c r="E4" s="198" t="s">
        <v>165</v>
      </c>
      <c r="F4" s="198" t="s">
        <v>166</v>
      </c>
    </row>
    <row r="5" spans="1:10">
      <c r="B5" s="199">
        <v>1924</v>
      </c>
      <c r="C5" s="200">
        <v>664.77670731025523</v>
      </c>
      <c r="D5" s="200">
        <v>673.4783222247903</v>
      </c>
      <c r="E5" s="200">
        <v>856.70817125589804</v>
      </c>
      <c r="F5" s="200">
        <v>757.89589242858381</v>
      </c>
    </row>
    <row r="6" spans="1:10">
      <c r="B6" s="201">
        <v>1926</v>
      </c>
      <c r="C6" s="202">
        <v>678.31008104824832</v>
      </c>
      <c r="D6" s="202">
        <v>691.48974394317554</v>
      </c>
      <c r="E6" s="202">
        <v>888.81508305895852</v>
      </c>
      <c r="F6" s="202">
        <v>800.31811758558604</v>
      </c>
    </row>
    <row r="7" spans="1:10">
      <c r="B7" s="201">
        <v>1928</v>
      </c>
      <c r="C7" s="202">
        <v>690.42165485906446</v>
      </c>
      <c r="D7" s="202">
        <v>705.67765986418942</v>
      </c>
      <c r="E7" s="202">
        <v>902.60159713880671</v>
      </c>
      <c r="F7" s="202">
        <v>817.46407881465723</v>
      </c>
    </row>
    <row r="8" spans="1:10">
      <c r="B8" s="201">
        <v>1930</v>
      </c>
      <c r="C8" s="202">
        <v>712.68409155506754</v>
      </c>
      <c r="D8" s="202">
        <v>729.15810679073775</v>
      </c>
      <c r="E8" s="202">
        <v>916.93487088829761</v>
      </c>
      <c r="F8" s="202">
        <v>818.53376359679498</v>
      </c>
    </row>
    <row r="9" spans="1:10">
      <c r="B9" s="201">
        <v>1932</v>
      </c>
      <c r="C9" s="202">
        <v>729.99826424903904</v>
      </c>
      <c r="D9" s="202">
        <v>745.75144671010833</v>
      </c>
      <c r="E9" s="202">
        <v>911.40904016319041</v>
      </c>
      <c r="F9" s="202">
        <v>818.12630933464663</v>
      </c>
    </row>
    <row r="10" spans="1:10">
      <c r="B10" s="201">
        <v>1934</v>
      </c>
      <c r="C10" s="202">
        <v>754.14773401437526</v>
      </c>
      <c r="D10" s="202">
        <v>769.10073752767505</v>
      </c>
      <c r="E10" s="202">
        <v>923.08924030456922</v>
      </c>
      <c r="F10" s="202">
        <v>826.47187599210076</v>
      </c>
    </row>
    <row r="11" spans="1:10">
      <c r="B11" s="201">
        <v>1936</v>
      </c>
      <c r="C11" s="202">
        <v>797.1920788713428</v>
      </c>
      <c r="D11" s="202">
        <v>810.97502899842789</v>
      </c>
      <c r="E11" s="202">
        <v>953.60149841421958</v>
      </c>
      <c r="F11" s="202">
        <v>853.32124354841915</v>
      </c>
    </row>
    <row r="12" spans="1:10">
      <c r="B12" s="201">
        <v>1938</v>
      </c>
      <c r="C12" s="202">
        <v>851.24499316525635</v>
      </c>
      <c r="D12" s="202">
        <v>864.24467855460796</v>
      </c>
      <c r="E12" s="202">
        <v>997.67051830978619</v>
      </c>
      <c r="F12" s="202">
        <v>895.02615605760423</v>
      </c>
    </row>
    <row r="13" spans="1:10">
      <c r="B13" s="201">
        <v>1940</v>
      </c>
      <c r="C13" s="202">
        <v>902.55944932456111</v>
      </c>
      <c r="D13" s="202">
        <v>912.26642442929744</v>
      </c>
      <c r="E13" s="202">
        <v>1032.9341648078041</v>
      </c>
      <c r="F13" s="202">
        <v>929.85100718204819</v>
      </c>
    </row>
    <row r="14" spans="1:10" ht="15.75" thickBot="1">
      <c r="B14" s="203">
        <v>1942</v>
      </c>
      <c r="C14" s="204">
        <v>972.92516986080602</v>
      </c>
      <c r="D14" s="204">
        <v>977.95435627093968</v>
      </c>
      <c r="E14" s="204">
        <v>1088.3691537070245</v>
      </c>
      <c r="F14" s="204">
        <v>983.47884512692326</v>
      </c>
    </row>
    <row r="16" spans="1:10" ht="15.75" thickBot="1">
      <c r="B16" s="538" t="s">
        <v>61</v>
      </c>
      <c r="C16" s="538"/>
      <c r="D16" s="538"/>
      <c r="E16" s="538"/>
      <c r="F16" s="538"/>
    </row>
    <row r="17" spans="2:6" ht="29.25" thickBot="1">
      <c r="B17" s="197" t="s">
        <v>162</v>
      </c>
      <c r="C17" s="198" t="s">
        <v>163</v>
      </c>
      <c r="D17" s="198" t="s">
        <v>164</v>
      </c>
      <c r="E17" s="198" t="s">
        <v>165</v>
      </c>
      <c r="F17" s="198" t="s">
        <v>166</v>
      </c>
    </row>
    <row r="18" spans="2:6">
      <c r="B18" s="199">
        <v>1924</v>
      </c>
      <c r="C18" s="200">
        <v>1344.5680054611717</v>
      </c>
      <c r="D18" s="200">
        <v>1359.4403324175796</v>
      </c>
      <c r="E18" s="200">
        <v>1353.6398766955147</v>
      </c>
      <c r="F18" s="200">
        <v>1334.6087664493684</v>
      </c>
    </row>
    <row r="19" spans="2:6">
      <c r="B19" s="201">
        <v>1926</v>
      </c>
      <c r="C19" s="202">
        <v>1361.3106350152138</v>
      </c>
      <c r="D19" s="202">
        <v>1373.772150659114</v>
      </c>
      <c r="E19" s="202">
        <v>1362.1755499326987</v>
      </c>
      <c r="F19" s="202">
        <v>1341.8302082749069</v>
      </c>
    </row>
    <row r="20" spans="2:6">
      <c r="B20" s="201">
        <v>1928</v>
      </c>
      <c r="C20" s="202">
        <v>1333.883153260479</v>
      </c>
      <c r="D20" s="202">
        <v>1345.0909973068108</v>
      </c>
      <c r="E20" s="202">
        <v>1343.4574372381996</v>
      </c>
      <c r="F20" s="202">
        <v>1314.341431186574</v>
      </c>
    </row>
    <row r="21" spans="2:6">
      <c r="B21" s="201">
        <v>1930</v>
      </c>
      <c r="C21" s="202">
        <v>1342.3854081750994</v>
      </c>
      <c r="D21" s="202">
        <v>1359.5909746751647</v>
      </c>
      <c r="E21" s="202">
        <v>1356.4825114333369</v>
      </c>
      <c r="F21" s="202">
        <v>1331.626738343426</v>
      </c>
    </row>
    <row r="22" spans="2:6">
      <c r="B22" s="201">
        <v>1932</v>
      </c>
      <c r="C22" s="202">
        <v>1367.7417467978039</v>
      </c>
      <c r="D22" s="202">
        <v>1385.897264961274</v>
      </c>
      <c r="E22" s="202">
        <v>1380.5017712092915</v>
      </c>
      <c r="F22" s="202">
        <v>1354.2148956700748</v>
      </c>
    </row>
    <row r="23" spans="2:6">
      <c r="B23" s="201">
        <v>1934</v>
      </c>
      <c r="C23" s="202">
        <v>1381.1738093266663</v>
      </c>
      <c r="D23" s="202">
        <v>1396.9868799034605</v>
      </c>
      <c r="E23" s="202">
        <v>1393.07600640445</v>
      </c>
      <c r="F23" s="202">
        <v>1363.6804049259028</v>
      </c>
    </row>
    <row r="24" spans="2:6">
      <c r="B24" s="201">
        <v>1936</v>
      </c>
      <c r="C24" s="202">
        <v>1389.9309213464519</v>
      </c>
      <c r="D24" s="202">
        <v>1404.9448011257134</v>
      </c>
      <c r="E24" s="202">
        <v>1412.8277948917741</v>
      </c>
      <c r="F24" s="202">
        <v>1378.1378706043679</v>
      </c>
    </row>
    <row r="25" spans="2:6">
      <c r="B25" s="201">
        <v>1938</v>
      </c>
      <c r="C25" s="202">
        <v>1443.3032782312705</v>
      </c>
      <c r="D25" s="202">
        <v>1456.1655480652023</v>
      </c>
      <c r="E25" s="202">
        <v>1462.6564270520093</v>
      </c>
      <c r="F25" s="202">
        <v>1430.1907592324903</v>
      </c>
    </row>
    <row r="26" spans="2:6">
      <c r="B26" s="201">
        <v>1940</v>
      </c>
      <c r="C26" s="202">
        <v>1470.2531759433616</v>
      </c>
      <c r="D26" s="202">
        <v>1483.7112092324533</v>
      </c>
      <c r="E26" s="202">
        <v>1491.9203713922448</v>
      </c>
      <c r="F26" s="202">
        <v>1454.4484627849577</v>
      </c>
    </row>
    <row r="27" spans="2:6" ht="15.75" thickBot="1">
      <c r="B27" s="203">
        <v>1942</v>
      </c>
      <c r="C27" s="204">
        <v>1560.071516361925</v>
      </c>
      <c r="D27" s="204">
        <v>1568.3108704419242</v>
      </c>
      <c r="E27" s="204">
        <v>1570.6918398213131</v>
      </c>
      <c r="F27" s="204">
        <v>1533.8371356442428</v>
      </c>
    </row>
    <row r="37" spans="1:10" s="205" customFormat="1" ht="15.75">
      <c r="A37" s="1"/>
      <c r="B37" s="537" t="s">
        <v>59</v>
      </c>
      <c r="C37" s="537"/>
      <c r="D37" s="1"/>
      <c r="E37" s="537" t="s">
        <v>61</v>
      </c>
      <c r="F37" s="537"/>
      <c r="G37" s="1"/>
      <c r="H37" s="1"/>
      <c r="I37" s="1"/>
      <c r="J37" s="1"/>
    </row>
  </sheetData>
  <mergeCells count="4">
    <mergeCell ref="B3:F3"/>
    <mergeCell ref="B16:F16"/>
    <mergeCell ref="B37:C37"/>
    <mergeCell ref="E37:F3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workbookViewId="0">
      <selection activeCell="B4" sqref="B4:H35"/>
    </sheetView>
  </sheetViews>
  <sheetFormatPr baseColWidth="10" defaultColWidth="10.5703125" defaultRowHeight="12.75"/>
  <cols>
    <col min="1" max="1" width="11.42578125" style="248" customWidth="1"/>
    <col min="2" max="2" width="35.7109375" style="248" customWidth="1"/>
    <col min="3" max="8" width="9.7109375" style="248" customWidth="1"/>
    <col min="9" max="242" width="10.5703125" style="248"/>
    <col min="243" max="243" width="3.7109375" style="248" customWidth="1"/>
    <col min="244" max="244" width="52.7109375" style="248" customWidth="1"/>
    <col min="245" max="498" width="10.5703125" style="248"/>
    <col min="499" max="499" width="3.7109375" style="248" customWidth="1"/>
    <col min="500" max="500" width="52.7109375" style="248" customWidth="1"/>
    <col min="501" max="754" width="10.5703125" style="248"/>
    <col min="755" max="755" width="3.7109375" style="248" customWidth="1"/>
    <col min="756" max="756" width="52.7109375" style="248" customWidth="1"/>
    <col min="757" max="1010" width="10.5703125" style="248"/>
    <col min="1011" max="1011" width="3.7109375" style="248" customWidth="1"/>
    <col min="1012" max="1012" width="52.7109375" style="248" customWidth="1"/>
    <col min="1013" max="1266" width="10.5703125" style="248"/>
    <col min="1267" max="1267" width="3.7109375" style="248" customWidth="1"/>
    <col min="1268" max="1268" width="52.7109375" style="248" customWidth="1"/>
    <col min="1269" max="1522" width="10.5703125" style="248"/>
    <col min="1523" max="1523" width="3.7109375" style="248" customWidth="1"/>
    <col min="1524" max="1524" width="52.7109375" style="248" customWidth="1"/>
    <col min="1525" max="1778" width="10.5703125" style="248"/>
    <col min="1779" max="1779" width="3.7109375" style="248" customWidth="1"/>
    <col min="1780" max="1780" width="52.7109375" style="248" customWidth="1"/>
    <col min="1781" max="2034" width="10.5703125" style="248"/>
    <col min="2035" max="2035" width="3.7109375" style="248" customWidth="1"/>
    <col min="2036" max="2036" width="52.7109375" style="248" customWidth="1"/>
    <col min="2037" max="2290" width="10.5703125" style="248"/>
    <col min="2291" max="2291" width="3.7109375" style="248" customWidth="1"/>
    <col min="2292" max="2292" width="52.7109375" style="248" customWidth="1"/>
    <col min="2293" max="2546" width="10.5703125" style="248"/>
    <col min="2547" max="2547" width="3.7109375" style="248" customWidth="1"/>
    <col min="2548" max="2548" width="52.7109375" style="248" customWidth="1"/>
    <col min="2549" max="2802" width="10.5703125" style="248"/>
    <col min="2803" max="2803" width="3.7109375" style="248" customWidth="1"/>
    <col min="2804" max="2804" width="52.7109375" style="248" customWidth="1"/>
    <col min="2805" max="3058" width="10.5703125" style="248"/>
    <col min="3059" max="3059" width="3.7109375" style="248" customWidth="1"/>
    <col min="3060" max="3060" width="52.7109375" style="248" customWidth="1"/>
    <col min="3061" max="3314" width="10.5703125" style="248"/>
    <col min="3315" max="3315" width="3.7109375" style="248" customWidth="1"/>
    <col min="3316" max="3316" width="52.7109375" style="248" customWidth="1"/>
    <col min="3317" max="3570" width="10.5703125" style="248"/>
    <col min="3571" max="3571" width="3.7109375" style="248" customWidth="1"/>
    <col min="3572" max="3572" width="52.7109375" style="248" customWidth="1"/>
    <col min="3573" max="3826" width="10.5703125" style="248"/>
    <col min="3827" max="3827" width="3.7109375" style="248" customWidth="1"/>
    <col min="3828" max="3828" width="52.7109375" style="248" customWidth="1"/>
    <col min="3829" max="4082" width="10.5703125" style="248"/>
    <col min="4083" max="4083" width="3.7109375" style="248" customWidth="1"/>
    <col min="4084" max="4084" width="52.7109375" style="248" customWidth="1"/>
    <col min="4085" max="4338" width="10.5703125" style="248"/>
    <col min="4339" max="4339" width="3.7109375" style="248" customWidth="1"/>
    <col min="4340" max="4340" width="52.7109375" style="248" customWidth="1"/>
    <col min="4341" max="4594" width="10.5703125" style="248"/>
    <col min="4595" max="4595" width="3.7109375" style="248" customWidth="1"/>
    <col min="4596" max="4596" width="52.7109375" style="248" customWidth="1"/>
    <col min="4597" max="4850" width="10.5703125" style="248"/>
    <col min="4851" max="4851" width="3.7109375" style="248" customWidth="1"/>
    <col min="4852" max="4852" width="52.7109375" style="248" customWidth="1"/>
    <col min="4853" max="5106" width="10.5703125" style="248"/>
    <col min="5107" max="5107" width="3.7109375" style="248" customWidth="1"/>
    <col min="5108" max="5108" width="52.7109375" style="248" customWidth="1"/>
    <col min="5109" max="5362" width="10.5703125" style="248"/>
    <col min="5363" max="5363" width="3.7109375" style="248" customWidth="1"/>
    <col min="5364" max="5364" width="52.7109375" style="248" customWidth="1"/>
    <col min="5365" max="5618" width="10.5703125" style="248"/>
    <col min="5619" max="5619" width="3.7109375" style="248" customWidth="1"/>
    <col min="5620" max="5620" width="52.7109375" style="248" customWidth="1"/>
    <col min="5621" max="5874" width="10.5703125" style="248"/>
    <col min="5875" max="5875" width="3.7109375" style="248" customWidth="1"/>
    <col min="5876" max="5876" width="52.7109375" style="248" customWidth="1"/>
    <col min="5877" max="6130" width="10.5703125" style="248"/>
    <col min="6131" max="6131" width="3.7109375" style="248" customWidth="1"/>
    <col min="6132" max="6132" width="52.7109375" style="248" customWidth="1"/>
    <col min="6133" max="6386" width="10.5703125" style="248"/>
    <col min="6387" max="6387" width="3.7109375" style="248" customWidth="1"/>
    <col min="6388" max="6388" width="52.7109375" style="248" customWidth="1"/>
    <col min="6389" max="6642" width="10.5703125" style="248"/>
    <col min="6643" max="6643" width="3.7109375" style="248" customWidth="1"/>
    <col min="6644" max="6644" width="52.7109375" style="248" customWidth="1"/>
    <col min="6645" max="6898" width="10.5703125" style="248"/>
    <col min="6899" max="6899" width="3.7109375" style="248" customWidth="1"/>
    <col min="6900" max="6900" width="52.7109375" style="248" customWidth="1"/>
    <col min="6901" max="7154" width="10.5703125" style="248"/>
    <col min="7155" max="7155" width="3.7109375" style="248" customWidth="1"/>
    <col min="7156" max="7156" width="52.7109375" style="248" customWidth="1"/>
    <col min="7157" max="7410" width="10.5703125" style="248"/>
    <col min="7411" max="7411" width="3.7109375" style="248" customWidth="1"/>
    <col min="7412" max="7412" width="52.7109375" style="248" customWidth="1"/>
    <col min="7413" max="7666" width="10.5703125" style="248"/>
    <col min="7667" max="7667" width="3.7109375" style="248" customWidth="1"/>
    <col min="7668" max="7668" width="52.7109375" style="248" customWidth="1"/>
    <col min="7669" max="7922" width="10.5703125" style="248"/>
    <col min="7923" max="7923" width="3.7109375" style="248" customWidth="1"/>
    <col min="7924" max="7924" width="52.7109375" style="248" customWidth="1"/>
    <col min="7925" max="8178" width="10.5703125" style="248"/>
    <col min="8179" max="8179" width="3.7109375" style="248" customWidth="1"/>
    <col min="8180" max="8180" width="52.7109375" style="248" customWidth="1"/>
    <col min="8181" max="8434" width="10.5703125" style="248"/>
    <col min="8435" max="8435" width="3.7109375" style="248" customWidth="1"/>
    <col min="8436" max="8436" width="52.7109375" style="248" customWidth="1"/>
    <col min="8437" max="8690" width="10.5703125" style="248"/>
    <col min="8691" max="8691" width="3.7109375" style="248" customWidth="1"/>
    <col min="8692" max="8692" width="52.7109375" style="248" customWidth="1"/>
    <col min="8693" max="8946" width="10.5703125" style="248"/>
    <col min="8947" max="8947" width="3.7109375" style="248" customWidth="1"/>
    <col min="8948" max="8948" width="52.7109375" style="248" customWidth="1"/>
    <col min="8949" max="9202" width="10.5703125" style="248"/>
    <col min="9203" max="9203" width="3.7109375" style="248" customWidth="1"/>
    <col min="9204" max="9204" width="52.7109375" style="248" customWidth="1"/>
    <col min="9205" max="9458" width="10.5703125" style="248"/>
    <col min="9459" max="9459" width="3.7109375" style="248" customWidth="1"/>
    <col min="9460" max="9460" width="52.7109375" style="248" customWidth="1"/>
    <col min="9461" max="9714" width="10.5703125" style="248"/>
    <col min="9715" max="9715" width="3.7109375" style="248" customWidth="1"/>
    <col min="9716" max="9716" width="52.7109375" style="248" customWidth="1"/>
    <col min="9717" max="9970" width="10.5703125" style="248"/>
    <col min="9971" max="9971" width="3.7109375" style="248" customWidth="1"/>
    <col min="9972" max="9972" width="52.7109375" style="248" customWidth="1"/>
    <col min="9973" max="10226" width="10.5703125" style="248"/>
    <col min="10227" max="10227" width="3.7109375" style="248" customWidth="1"/>
    <col min="10228" max="10228" width="52.7109375" style="248" customWidth="1"/>
    <col min="10229" max="10482" width="10.5703125" style="248"/>
    <col min="10483" max="10483" width="3.7109375" style="248" customWidth="1"/>
    <col min="10484" max="10484" width="52.7109375" style="248" customWidth="1"/>
    <col min="10485" max="10738" width="10.5703125" style="248"/>
    <col min="10739" max="10739" width="3.7109375" style="248" customWidth="1"/>
    <col min="10740" max="10740" width="52.7109375" style="248" customWidth="1"/>
    <col min="10741" max="10994" width="10.5703125" style="248"/>
    <col min="10995" max="10995" width="3.7109375" style="248" customWidth="1"/>
    <col min="10996" max="10996" width="52.7109375" style="248" customWidth="1"/>
    <col min="10997" max="11250" width="10.5703125" style="248"/>
    <col min="11251" max="11251" width="3.7109375" style="248" customWidth="1"/>
    <col min="11252" max="11252" width="52.7109375" style="248" customWidth="1"/>
    <col min="11253" max="11506" width="10.5703125" style="248"/>
    <col min="11507" max="11507" width="3.7109375" style="248" customWidth="1"/>
    <col min="11508" max="11508" width="52.7109375" style="248" customWidth="1"/>
    <col min="11509" max="11762" width="10.5703125" style="248"/>
    <col min="11763" max="11763" width="3.7109375" style="248" customWidth="1"/>
    <col min="11764" max="11764" width="52.7109375" style="248" customWidth="1"/>
    <col min="11765" max="12018" width="10.5703125" style="248"/>
    <col min="12019" max="12019" width="3.7109375" style="248" customWidth="1"/>
    <col min="12020" max="12020" width="52.7109375" style="248" customWidth="1"/>
    <col min="12021" max="12274" width="10.5703125" style="248"/>
    <col min="12275" max="12275" width="3.7109375" style="248" customWidth="1"/>
    <col min="12276" max="12276" width="52.7109375" style="248" customWidth="1"/>
    <col min="12277" max="12530" width="10.5703125" style="248"/>
    <col min="12531" max="12531" width="3.7109375" style="248" customWidth="1"/>
    <col min="12532" max="12532" width="52.7109375" style="248" customWidth="1"/>
    <col min="12533" max="12786" width="10.5703125" style="248"/>
    <col min="12787" max="12787" width="3.7109375" style="248" customWidth="1"/>
    <col min="12788" max="12788" width="52.7109375" style="248" customWidth="1"/>
    <col min="12789" max="13042" width="10.5703125" style="248"/>
    <col min="13043" max="13043" width="3.7109375" style="248" customWidth="1"/>
    <col min="13044" max="13044" width="52.7109375" style="248" customWidth="1"/>
    <col min="13045" max="13298" width="10.5703125" style="248"/>
    <col min="13299" max="13299" width="3.7109375" style="248" customWidth="1"/>
    <col min="13300" max="13300" width="52.7109375" style="248" customWidth="1"/>
    <col min="13301" max="13554" width="10.5703125" style="248"/>
    <col min="13555" max="13555" width="3.7109375" style="248" customWidth="1"/>
    <col min="13556" max="13556" width="52.7109375" style="248" customWidth="1"/>
    <col min="13557" max="13810" width="10.5703125" style="248"/>
    <col min="13811" max="13811" width="3.7109375" style="248" customWidth="1"/>
    <col min="13812" max="13812" width="52.7109375" style="248" customWidth="1"/>
    <col min="13813" max="14066" width="10.5703125" style="248"/>
    <col min="14067" max="14067" width="3.7109375" style="248" customWidth="1"/>
    <col min="14068" max="14068" width="52.7109375" style="248" customWidth="1"/>
    <col min="14069" max="14322" width="10.5703125" style="248"/>
    <col min="14323" max="14323" width="3.7109375" style="248" customWidth="1"/>
    <col min="14324" max="14324" width="52.7109375" style="248" customWidth="1"/>
    <col min="14325" max="14578" width="10.5703125" style="248"/>
    <col min="14579" max="14579" width="3.7109375" style="248" customWidth="1"/>
    <col min="14580" max="14580" width="52.7109375" style="248" customWidth="1"/>
    <col min="14581" max="14834" width="10.5703125" style="248"/>
    <col min="14835" max="14835" width="3.7109375" style="248" customWidth="1"/>
    <col min="14836" max="14836" width="52.7109375" style="248" customWidth="1"/>
    <col min="14837" max="15090" width="10.5703125" style="248"/>
    <col min="15091" max="15091" width="3.7109375" style="248" customWidth="1"/>
    <col min="15092" max="15092" width="52.7109375" style="248" customWidth="1"/>
    <col min="15093" max="15346" width="10.5703125" style="248"/>
    <col min="15347" max="15347" width="3.7109375" style="248" customWidth="1"/>
    <col min="15348" max="15348" width="52.7109375" style="248" customWidth="1"/>
    <col min="15349" max="15602" width="10.5703125" style="248"/>
    <col min="15603" max="15603" width="3.7109375" style="248" customWidth="1"/>
    <col min="15604" max="15604" width="52.7109375" style="248" customWidth="1"/>
    <col min="15605" max="15858" width="10.5703125" style="248"/>
    <col min="15859" max="15859" width="3.7109375" style="248" customWidth="1"/>
    <col min="15860" max="15860" width="52.7109375" style="248" customWidth="1"/>
    <col min="15861" max="16114" width="10.5703125" style="248"/>
    <col min="16115" max="16115" width="3.7109375" style="248" customWidth="1"/>
    <col min="16116" max="16116" width="52.7109375" style="248" customWidth="1"/>
    <col min="16117" max="16384" width="10.5703125" style="248"/>
  </cols>
  <sheetData>
    <row r="1" spans="1:11" s="207" customFormat="1" ht="15.75" customHeight="1">
      <c r="A1" s="191" t="s">
        <v>167</v>
      </c>
      <c r="B1" s="206"/>
      <c r="C1" s="206"/>
      <c r="D1" s="206"/>
    </row>
    <row r="2" spans="1:11" s="207" customFormat="1">
      <c r="F2" s="208"/>
      <c r="G2" s="208"/>
      <c r="H2" s="208"/>
      <c r="I2" s="208"/>
    </row>
    <row r="3" spans="1:11" s="207" customFormat="1" ht="12.6" customHeight="1" thickBot="1">
      <c r="B3" s="209"/>
      <c r="C3" s="542"/>
      <c r="D3" s="542"/>
      <c r="E3" s="542"/>
      <c r="F3" s="210"/>
      <c r="H3" s="211"/>
    </row>
    <row r="4" spans="1:11" s="207" customFormat="1" ht="36" customHeight="1">
      <c r="B4" s="543"/>
      <c r="C4" s="545" t="s">
        <v>168</v>
      </c>
      <c r="D4" s="546"/>
      <c r="E4" s="547"/>
      <c r="F4" s="545" t="s">
        <v>334</v>
      </c>
      <c r="G4" s="546"/>
      <c r="H4" s="547"/>
    </row>
    <row r="5" spans="1:11" s="207" customFormat="1" ht="15" customHeight="1" thickBot="1">
      <c r="B5" s="544"/>
      <c r="C5" s="212" t="s">
        <v>96</v>
      </c>
      <c r="D5" s="213" t="s">
        <v>61</v>
      </c>
      <c r="E5" s="214" t="s">
        <v>59</v>
      </c>
      <c r="F5" s="212" t="s">
        <v>96</v>
      </c>
      <c r="G5" s="213" t="s">
        <v>61</v>
      </c>
      <c r="H5" s="214" t="s">
        <v>59</v>
      </c>
    </row>
    <row r="6" spans="1:11" s="207" customFormat="1" ht="35.1" customHeight="1" thickBot="1">
      <c r="B6" s="215" t="s">
        <v>168</v>
      </c>
      <c r="C6" s="216">
        <v>1320</v>
      </c>
      <c r="D6" s="217">
        <v>1660</v>
      </c>
      <c r="E6" s="218">
        <v>1010</v>
      </c>
      <c r="F6" s="539"/>
      <c r="G6" s="540"/>
      <c r="H6" s="541"/>
    </row>
    <row r="7" spans="1:11" s="207" customFormat="1" ht="35.1" customHeight="1" thickBot="1">
      <c r="B7" s="215" t="s">
        <v>169</v>
      </c>
      <c r="C7" s="216">
        <v>1330</v>
      </c>
      <c r="D7" s="217">
        <v>1670</v>
      </c>
      <c r="E7" s="218">
        <v>1010</v>
      </c>
      <c r="F7" s="216">
        <v>1740</v>
      </c>
      <c r="G7" s="217">
        <v>1970</v>
      </c>
      <c r="H7" s="218">
        <v>1430</v>
      </c>
      <c r="K7" s="219"/>
    </row>
    <row r="8" spans="1:11" s="207" customFormat="1" ht="35.1" customHeight="1" thickBot="1">
      <c r="B8" s="220" t="s">
        <v>170</v>
      </c>
      <c r="C8" s="221">
        <v>1270</v>
      </c>
      <c r="D8" s="222">
        <v>1650</v>
      </c>
      <c r="E8" s="223">
        <v>980</v>
      </c>
      <c r="F8" s="221">
        <v>1800</v>
      </c>
      <c r="G8" s="222">
        <v>2090</v>
      </c>
      <c r="H8" s="223">
        <v>1470</v>
      </c>
      <c r="J8" s="224"/>
      <c r="K8" s="219"/>
    </row>
    <row r="9" spans="1:11" s="225" customFormat="1" ht="17.100000000000001" customHeight="1" thickBot="1">
      <c r="B9" s="215" t="s">
        <v>171</v>
      </c>
      <c r="C9" s="216">
        <v>1300</v>
      </c>
      <c r="D9" s="217">
        <v>1680</v>
      </c>
      <c r="E9" s="218">
        <v>1010</v>
      </c>
      <c r="F9" s="216">
        <v>1870</v>
      </c>
      <c r="G9" s="217">
        <v>2160</v>
      </c>
      <c r="H9" s="218">
        <v>1530</v>
      </c>
      <c r="J9" s="224"/>
      <c r="K9" s="226"/>
    </row>
    <row r="10" spans="1:11" s="207" customFormat="1" ht="17.100000000000001" customHeight="1">
      <c r="B10" s="227" t="s">
        <v>172</v>
      </c>
      <c r="C10" s="228">
        <v>1180</v>
      </c>
      <c r="D10" s="229">
        <v>1610</v>
      </c>
      <c r="E10" s="230">
        <v>860</v>
      </c>
      <c r="F10" s="228">
        <v>1770</v>
      </c>
      <c r="G10" s="229">
        <v>2100</v>
      </c>
      <c r="H10" s="230">
        <v>1390</v>
      </c>
      <c r="J10" s="224"/>
      <c r="K10" s="219"/>
    </row>
    <row r="11" spans="1:11" s="207" customFormat="1" ht="17.100000000000001" customHeight="1">
      <c r="B11" s="231" t="s">
        <v>173</v>
      </c>
      <c r="C11" s="232">
        <v>2210</v>
      </c>
      <c r="D11" s="233">
        <v>2450</v>
      </c>
      <c r="E11" s="234">
        <v>2050</v>
      </c>
      <c r="F11" s="232">
        <v>2520</v>
      </c>
      <c r="G11" s="233">
        <v>2710</v>
      </c>
      <c r="H11" s="234">
        <v>2370</v>
      </c>
      <c r="J11" s="224"/>
      <c r="K11" s="219"/>
    </row>
    <row r="12" spans="1:11" s="207" customFormat="1" ht="17.100000000000001" customHeight="1">
      <c r="B12" s="231" t="s">
        <v>174</v>
      </c>
      <c r="C12" s="232">
        <v>1670</v>
      </c>
      <c r="D12" s="233">
        <v>1700</v>
      </c>
      <c r="E12" s="234">
        <v>1320</v>
      </c>
      <c r="F12" s="232">
        <v>2270</v>
      </c>
      <c r="G12" s="233">
        <v>2280</v>
      </c>
      <c r="H12" s="234">
        <v>1970</v>
      </c>
      <c r="J12" s="224"/>
      <c r="K12" s="219"/>
    </row>
    <row r="13" spans="1:11" s="207" customFormat="1" ht="17.100000000000001" customHeight="1">
      <c r="B13" s="231" t="s">
        <v>23</v>
      </c>
      <c r="C13" s="232">
        <v>540</v>
      </c>
      <c r="D13" s="233">
        <v>590</v>
      </c>
      <c r="E13" s="234">
        <v>440</v>
      </c>
      <c r="F13" s="232">
        <v>1690</v>
      </c>
      <c r="G13" s="233">
        <v>1670</v>
      </c>
      <c r="H13" s="234">
        <v>1760</v>
      </c>
      <c r="J13" s="224"/>
      <c r="K13" s="219"/>
    </row>
    <row r="14" spans="1:11" s="207" customFormat="1" ht="17.100000000000001" customHeight="1">
      <c r="B14" s="231" t="s">
        <v>175</v>
      </c>
      <c r="C14" s="232">
        <v>1410</v>
      </c>
      <c r="D14" s="233">
        <v>1730</v>
      </c>
      <c r="E14" s="234">
        <v>1350</v>
      </c>
      <c r="F14" s="232">
        <v>1840</v>
      </c>
      <c r="G14" s="233">
        <v>2000</v>
      </c>
      <c r="H14" s="234">
        <v>1790</v>
      </c>
      <c r="J14" s="224"/>
      <c r="K14" s="219"/>
    </row>
    <row r="15" spans="1:11" s="207" customFormat="1" ht="17.100000000000001" customHeight="1" thickBot="1">
      <c r="B15" s="235" t="s">
        <v>176</v>
      </c>
      <c r="C15" s="236">
        <v>2020</v>
      </c>
      <c r="D15" s="237">
        <v>2150</v>
      </c>
      <c r="E15" s="238">
        <v>1640</v>
      </c>
      <c r="F15" s="236">
        <v>2500</v>
      </c>
      <c r="G15" s="237">
        <v>2610</v>
      </c>
      <c r="H15" s="238">
        <v>2050</v>
      </c>
      <c r="J15" s="239"/>
      <c r="K15" s="219"/>
    </row>
    <row r="16" spans="1:11" s="225" customFormat="1" ht="17.100000000000001" customHeight="1" thickBot="1">
      <c r="B16" s="215" t="s">
        <v>177</v>
      </c>
      <c r="C16" s="216">
        <v>700</v>
      </c>
      <c r="D16" s="217">
        <v>970</v>
      </c>
      <c r="E16" s="218">
        <v>480</v>
      </c>
      <c r="F16" s="216">
        <v>760</v>
      </c>
      <c r="G16" s="217">
        <v>910</v>
      </c>
      <c r="H16" s="218">
        <v>580</v>
      </c>
      <c r="J16" s="224"/>
      <c r="K16" s="226"/>
    </row>
    <row r="17" spans="2:11" s="207" customFormat="1" ht="17.100000000000001" customHeight="1">
      <c r="B17" s="227" t="s">
        <v>14</v>
      </c>
      <c r="C17" s="228">
        <v>610</v>
      </c>
      <c r="D17" s="229">
        <v>820</v>
      </c>
      <c r="E17" s="230">
        <v>460</v>
      </c>
      <c r="F17" s="228">
        <v>710</v>
      </c>
      <c r="G17" s="229">
        <v>850</v>
      </c>
      <c r="H17" s="230">
        <v>570</v>
      </c>
      <c r="J17" s="224"/>
      <c r="K17" s="219"/>
    </row>
    <row r="18" spans="2:11" s="207" customFormat="1" ht="17.100000000000001" customHeight="1">
      <c r="B18" s="231" t="s">
        <v>66</v>
      </c>
      <c r="C18" s="232">
        <v>490</v>
      </c>
      <c r="D18" s="233">
        <v>660</v>
      </c>
      <c r="E18" s="234">
        <v>400</v>
      </c>
      <c r="F18" s="232">
        <v>1020</v>
      </c>
      <c r="G18" s="233">
        <v>1070</v>
      </c>
      <c r="H18" s="234">
        <v>950</v>
      </c>
      <c r="J18" s="224"/>
      <c r="K18" s="219"/>
    </row>
    <row r="19" spans="2:11" s="207" customFormat="1" ht="17.100000000000001" customHeight="1">
      <c r="B19" s="231" t="s">
        <v>178</v>
      </c>
      <c r="C19" s="232">
        <v>710</v>
      </c>
      <c r="D19" s="233">
        <v>880</v>
      </c>
      <c r="E19" s="234">
        <v>350</v>
      </c>
      <c r="F19" s="232">
        <v>1050</v>
      </c>
      <c r="G19" s="233">
        <v>1150</v>
      </c>
      <c r="H19" s="234">
        <v>620</v>
      </c>
      <c r="J19" s="224"/>
      <c r="K19" s="219"/>
    </row>
    <row r="20" spans="2:11" s="207" customFormat="1" ht="17.100000000000001" customHeight="1" thickBot="1">
      <c r="B20" s="235" t="s">
        <v>179</v>
      </c>
      <c r="C20" s="236">
        <v>1920</v>
      </c>
      <c r="D20" s="237">
        <v>2150</v>
      </c>
      <c r="E20" s="238">
        <v>1270</v>
      </c>
      <c r="F20" s="236">
        <v>2450</v>
      </c>
      <c r="G20" s="237">
        <v>2580</v>
      </c>
      <c r="H20" s="238">
        <v>1900</v>
      </c>
      <c r="J20" s="239"/>
      <c r="K20" s="219"/>
    </row>
    <row r="21" spans="2:11" s="207" customFormat="1" ht="35.1" customHeight="1" thickBot="1">
      <c r="B21" s="215" t="s">
        <v>180</v>
      </c>
      <c r="C21" s="216">
        <v>1450</v>
      </c>
      <c r="D21" s="217">
        <v>1720</v>
      </c>
      <c r="E21" s="218">
        <v>1090</v>
      </c>
      <c r="F21" s="216">
        <v>1660</v>
      </c>
      <c r="G21" s="217">
        <v>1830</v>
      </c>
      <c r="H21" s="218">
        <v>1350</v>
      </c>
      <c r="J21" s="240"/>
      <c r="K21" s="219"/>
    </row>
    <row r="22" spans="2:11" s="225" customFormat="1" ht="17.100000000000001" customHeight="1" thickBot="1">
      <c r="B22" s="241" t="s">
        <v>171</v>
      </c>
      <c r="C22" s="242">
        <v>1540</v>
      </c>
      <c r="D22" s="243">
        <v>1830</v>
      </c>
      <c r="E22" s="244">
        <v>1170</v>
      </c>
      <c r="F22" s="242">
        <v>1790</v>
      </c>
      <c r="G22" s="243">
        <v>1960</v>
      </c>
      <c r="H22" s="244">
        <v>1490</v>
      </c>
      <c r="J22" s="245"/>
      <c r="K22" s="226"/>
    </row>
    <row r="23" spans="2:11" s="207" customFormat="1" ht="17.100000000000001" customHeight="1">
      <c r="B23" s="227" t="s">
        <v>172</v>
      </c>
      <c r="C23" s="228">
        <v>1330</v>
      </c>
      <c r="D23" s="229">
        <v>1670</v>
      </c>
      <c r="E23" s="230">
        <v>900</v>
      </c>
      <c r="F23" s="228">
        <v>1630</v>
      </c>
      <c r="G23" s="229">
        <v>1830</v>
      </c>
      <c r="H23" s="230">
        <v>1230</v>
      </c>
      <c r="J23" s="240"/>
      <c r="K23" s="219"/>
    </row>
    <row r="24" spans="2:11" s="207" customFormat="1" ht="17.100000000000001" customHeight="1">
      <c r="B24" s="231" t="s">
        <v>173</v>
      </c>
      <c r="C24" s="232">
        <v>2030</v>
      </c>
      <c r="D24" s="233">
        <v>2260</v>
      </c>
      <c r="E24" s="234">
        <v>1790</v>
      </c>
      <c r="F24" s="232">
        <v>2160</v>
      </c>
      <c r="G24" s="233">
        <v>2310</v>
      </c>
      <c r="H24" s="234">
        <v>1960</v>
      </c>
      <c r="J24" s="240"/>
      <c r="K24" s="219"/>
    </row>
    <row r="25" spans="2:11" s="207" customFormat="1" ht="17.100000000000001" customHeight="1">
      <c r="B25" s="231" t="s">
        <v>174</v>
      </c>
      <c r="C25" s="232">
        <v>2510</v>
      </c>
      <c r="D25" s="233">
        <v>2540</v>
      </c>
      <c r="E25" s="234">
        <v>1530</v>
      </c>
      <c r="F25" s="232">
        <v>2580</v>
      </c>
      <c r="G25" s="233">
        <v>2600</v>
      </c>
      <c r="H25" s="234">
        <v>1730</v>
      </c>
      <c r="J25" s="240"/>
      <c r="K25" s="219"/>
    </row>
    <row r="26" spans="2:11" s="207" customFormat="1" ht="17.100000000000001" customHeight="1">
      <c r="B26" s="231" t="s">
        <v>181</v>
      </c>
      <c r="C26" s="232">
        <v>1470</v>
      </c>
      <c r="D26" s="233">
        <v>1570</v>
      </c>
      <c r="E26" s="234">
        <v>1270</v>
      </c>
      <c r="F26" s="232">
        <v>1750</v>
      </c>
      <c r="G26" s="233">
        <v>1790</v>
      </c>
      <c r="H26" s="234">
        <v>1660</v>
      </c>
      <c r="J26" s="240"/>
      <c r="K26" s="219"/>
    </row>
    <row r="27" spans="2:11" s="207" customFormat="1" ht="17.100000000000001" customHeight="1">
      <c r="B27" s="231" t="s">
        <v>175</v>
      </c>
      <c r="C27" s="232">
        <v>1540</v>
      </c>
      <c r="D27" s="233">
        <v>1700</v>
      </c>
      <c r="E27" s="234">
        <v>1440</v>
      </c>
      <c r="F27" s="232">
        <v>1650</v>
      </c>
      <c r="G27" s="233">
        <v>1720</v>
      </c>
      <c r="H27" s="234">
        <v>1600</v>
      </c>
      <c r="J27" s="240"/>
      <c r="K27" s="219"/>
    </row>
    <row r="28" spans="2:11" s="207" customFormat="1" ht="17.100000000000001" customHeight="1" thickBot="1">
      <c r="B28" s="231" t="s">
        <v>176</v>
      </c>
      <c r="C28" s="232">
        <v>2090</v>
      </c>
      <c r="D28" s="233">
        <v>2220</v>
      </c>
      <c r="E28" s="234">
        <v>1620</v>
      </c>
      <c r="F28" s="232">
        <v>2230</v>
      </c>
      <c r="G28" s="233">
        <v>2310</v>
      </c>
      <c r="H28" s="234">
        <v>1890</v>
      </c>
      <c r="J28" s="240"/>
      <c r="K28" s="219"/>
    </row>
    <row r="29" spans="2:11" s="225" customFormat="1" ht="17.100000000000001" customHeight="1" thickBot="1">
      <c r="B29" s="215" t="s">
        <v>177</v>
      </c>
      <c r="C29" s="216">
        <v>1090</v>
      </c>
      <c r="D29" s="217">
        <v>1330</v>
      </c>
      <c r="E29" s="218">
        <v>770</v>
      </c>
      <c r="F29" s="216">
        <v>1180</v>
      </c>
      <c r="G29" s="217">
        <v>1360</v>
      </c>
      <c r="H29" s="218">
        <v>870</v>
      </c>
      <c r="J29" s="245"/>
      <c r="K29" s="226"/>
    </row>
    <row r="30" spans="2:11" s="207" customFormat="1" ht="17.100000000000001" customHeight="1">
      <c r="B30" s="227" t="s">
        <v>14</v>
      </c>
      <c r="C30" s="228">
        <v>750</v>
      </c>
      <c r="D30" s="229">
        <v>900</v>
      </c>
      <c r="E30" s="230">
        <v>650</v>
      </c>
      <c r="F30" s="228">
        <v>820</v>
      </c>
      <c r="G30" s="229">
        <v>930</v>
      </c>
      <c r="H30" s="230">
        <v>720</v>
      </c>
      <c r="J30" s="240"/>
      <c r="K30" s="219"/>
    </row>
    <row r="31" spans="2:11" s="207" customFormat="1" ht="17.100000000000001" customHeight="1">
      <c r="B31" s="231" t="s">
        <v>66</v>
      </c>
      <c r="C31" s="232">
        <v>1090</v>
      </c>
      <c r="D31" s="233">
        <v>1270</v>
      </c>
      <c r="E31" s="234">
        <v>770</v>
      </c>
      <c r="F31" s="232">
        <v>1330</v>
      </c>
      <c r="G31" s="233">
        <v>1390</v>
      </c>
      <c r="H31" s="234">
        <v>1090</v>
      </c>
      <c r="J31" s="240"/>
      <c r="K31" s="219"/>
    </row>
    <row r="32" spans="2:11" s="207" customFormat="1" ht="17.100000000000001" customHeight="1">
      <c r="B32" s="231" t="s">
        <v>178</v>
      </c>
      <c r="C32" s="232">
        <v>1260</v>
      </c>
      <c r="D32" s="233">
        <v>1330</v>
      </c>
      <c r="E32" s="234">
        <v>840</v>
      </c>
      <c r="F32" s="232">
        <v>1360</v>
      </c>
      <c r="G32" s="233">
        <v>1400</v>
      </c>
      <c r="H32" s="234">
        <v>1050</v>
      </c>
      <c r="J32" s="240"/>
      <c r="K32" s="219"/>
    </row>
    <row r="33" spans="2:11" s="207" customFormat="1" ht="17.100000000000001" customHeight="1" thickBot="1">
      <c r="B33" s="231" t="s">
        <v>179</v>
      </c>
      <c r="C33" s="232">
        <v>2340</v>
      </c>
      <c r="D33" s="233">
        <v>2600</v>
      </c>
      <c r="E33" s="234">
        <v>1770</v>
      </c>
      <c r="F33" s="232">
        <v>2560</v>
      </c>
      <c r="G33" s="233">
        <v>2820</v>
      </c>
      <c r="H33" s="234">
        <v>1980</v>
      </c>
      <c r="J33" s="240"/>
      <c r="K33" s="219"/>
    </row>
    <row r="34" spans="2:11" s="207" customFormat="1" ht="35.1" customHeight="1" thickBot="1">
      <c r="B34" s="215" t="s">
        <v>182</v>
      </c>
      <c r="C34" s="216">
        <v>1300</v>
      </c>
      <c r="D34" s="217">
        <v>1460</v>
      </c>
      <c r="E34" s="218">
        <v>940</v>
      </c>
      <c r="F34" s="216">
        <v>1430</v>
      </c>
      <c r="G34" s="217">
        <v>1520</v>
      </c>
      <c r="H34" s="218">
        <v>1150</v>
      </c>
      <c r="J34" s="240"/>
      <c r="K34" s="219"/>
    </row>
    <row r="35" spans="2:11" s="207" customFormat="1" ht="35.1" customHeight="1" thickBot="1">
      <c r="B35" s="215" t="s">
        <v>183</v>
      </c>
      <c r="C35" s="216">
        <v>230</v>
      </c>
      <c r="D35" s="217">
        <v>260</v>
      </c>
      <c r="E35" s="218">
        <v>180</v>
      </c>
      <c r="F35" s="539"/>
      <c r="G35" s="540"/>
      <c r="H35" s="541"/>
      <c r="J35" s="240"/>
      <c r="K35" s="219"/>
    </row>
    <row r="36" spans="2:11" s="207" customFormat="1">
      <c r="C36" s="246"/>
      <c r="D36" s="246"/>
      <c r="E36" s="246"/>
      <c r="F36" s="246"/>
      <c r="G36" s="246"/>
      <c r="H36" s="246"/>
      <c r="K36" s="219"/>
    </row>
    <row r="37" spans="2:11" s="207" customFormat="1">
      <c r="B37" s="247"/>
      <c r="K37" s="219"/>
    </row>
    <row r="38" spans="2:11" s="207" customFormat="1">
      <c r="B38" s="247"/>
    </row>
    <row r="39" spans="2:11" s="207" customFormat="1">
      <c r="B39" s="247"/>
    </row>
    <row r="40" spans="2:11" s="207" customFormat="1">
      <c r="B40" s="247"/>
    </row>
    <row r="41" spans="2:11" s="207" customFormat="1">
      <c r="B41" s="247"/>
    </row>
    <row r="42" spans="2:11" s="207" customFormat="1">
      <c r="B42" s="247"/>
    </row>
    <row r="43" spans="2:11" s="207" customFormat="1">
      <c r="B43" s="247"/>
    </row>
    <row r="44" spans="2:11" s="207" customFormat="1">
      <c r="B44" s="247"/>
    </row>
    <row r="45" spans="2:11" s="207" customFormat="1">
      <c r="B45" s="247"/>
    </row>
    <row r="46" spans="2:11" s="207" customFormat="1"/>
    <row r="47" spans="2:11" s="207" customFormat="1"/>
    <row r="48" spans="2:11" s="207" customFormat="1"/>
  </sheetData>
  <mergeCells count="6">
    <mergeCell ref="F35:H35"/>
    <mergeCell ref="C3:E3"/>
    <mergeCell ref="B4:B5"/>
    <mergeCell ref="C4:E4"/>
    <mergeCell ref="F4:H4"/>
    <mergeCell ref="F6:H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workbookViewId="0">
      <selection activeCell="L24" sqref="L24"/>
    </sheetView>
  </sheetViews>
  <sheetFormatPr baseColWidth="10" defaultRowHeight="15"/>
  <cols>
    <col min="1" max="1" width="11.42578125" style="101"/>
    <col min="2" max="2" width="32.28515625" style="101" customWidth="1"/>
    <col min="3" max="16384" width="11.42578125" style="101"/>
  </cols>
  <sheetData>
    <row r="1" spans="1:19" s="3" customFormat="1" ht="15.75">
      <c r="A1" s="1" t="s">
        <v>184</v>
      </c>
    </row>
    <row r="2" spans="1:19" s="3" customFormat="1"/>
    <row r="3" spans="1:19" s="3" customFormat="1"/>
    <row r="4" spans="1:19" s="3" customFormat="1" ht="15.75" thickBot="1">
      <c r="B4" s="538" t="s">
        <v>206</v>
      </c>
      <c r="C4" s="538"/>
      <c r="D4" s="538"/>
      <c r="E4" s="538"/>
      <c r="F4" s="538"/>
    </row>
    <row r="5" spans="1:19" s="3" customFormat="1" ht="15.75" thickBot="1">
      <c r="B5" s="249" t="s">
        <v>185</v>
      </c>
      <c r="C5" s="65" t="s">
        <v>186</v>
      </c>
      <c r="D5" s="65" t="s">
        <v>187</v>
      </c>
      <c r="E5" s="65" t="s">
        <v>188</v>
      </c>
      <c r="F5" s="65" t="s">
        <v>189</v>
      </c>
      <c r="G5" s="65" t="s">
        <v>190</v>
      </c>
      <c r="H5" s="65" t="s">
        <v>191</v>
      </c>
      <c r="I5" s="65" t="s">
        <v>192</v>
      </c>
      <c r="J5" s="65" t="s">
        <v>193</v>
      </c>
      <c r="K5" s="65" t="s">
        <v>194</v>
      </c>
      <c r="L5" s="65" t="s">
        <v>195</v>
      </c>
      <c r="M5" s="65" t="s">
        <v>196</v>
      </c>
      <c r="N5" s="65" t="s">
        <v>197</v>
      </c>
      <c r="O5" s="65" t="s">
        <v>198</v>
      </c>
      <c r="P5" s="65" t="s">
        <v>199</v>
      </c>
      <c r="Q5" s="65" t="s">
        <v>200</v>
      </c>
      <c r="R5" s="65" t="s">
        <v>201</v>
      </c>
      <c r="S5" s="250" t="s">
        <v>202</v>
      </c>
    </row>
    <row r="6" spans="1:19" s="3" customFormat="1">
      <c r="B6" s="251" t="s">
        <v>96</v>
      </c>
      <c r="C6" s="252">
        <v>2.6</v>
      </c>
      <c r="D6" s="252">
        <v>1.1000000000000001</v>
      </c>
      <c r="E6" s="252">
        <v>1.5</v>
      </c>
      <c r="F6" s="252">
        <v>2.2999999999999998</v>
      </c>
      <c r="G6" s="252">
        <v>4</v>
      </c>
      <c r="H6" s="252">
        <v>6.4</v>
      </c>
      <c r="I6" s="252">
        <v>9.6999999999999993</v>
      </c>
      <c r="J6" s="252">
        <v>12.5</v>
      </c>
      <c r="K6" s="252">
        <v>15</v>
      </c>
      <c r="L6" s="252">
        <v>14.6</v>
      </c>
      <c r="M6" s="252">
        <v>10.9</v>
      </c>
      <c r="N6" s="252">
        <v>6.9</v>
      </c>
      <c r="O6" s="252">
        <v>4.0999999999999996</v>
      </c>
      <c r="P6" s="252">
        <v>2.4</v>
      </c>
      <c r="Q6" s="252">
        <v>1.4</v>
      </c>
      <c r="R6" s="252">
        <v>1</v>
      </c>
      <c r="S6" s="253">
        <v>3.4</v>
      </c>
    </row>
    <row r="7" spans="1:19" s="3" customFormat="1">
      <c r="B7" s="254" t="s">
        <v>203</v>
      </c>
      <c r="C7" s="255">
        <v>1.8</v>
      </c>
      <c r="D7" s="255">
        <v>0.9</v>
      </c>
      <c r="E7" s="255">
        <v>1.2</v>
      </c>
      <c r="F7" s="255">
        <v>2</v>
      </c>
      <c r="G7" s="255">
        <v>4.2</v>
      </c>
      <c r="H7" s="255">
        <v>7.4</v>
      </c>
      <c r="I7" s="255">
        <v>12.1</v>
      </c>
      <c r="J7" s="255">
        <v>13.6</v>
      </c>
      <c r="K7" s="255">
        <v>15.9</v>
      </c>
      <c r="L7" s="255">
        <v>15.5</v>
      </c>
      <c r="M7" s="255">
        <v>10.7</v>
      </c>
      <c r="N7" s="255">
        <v>6.7</v>
      </c>
      <c r="O7" s="255">
        <v>3.3</v>
      </c>
      <c r="P7" s="255">
        <v>1.6</v>
      </c>
      <c r="Q7" s="255">
        <v>0.9</v>
      </c>
      <c r="R7" s="255">
        <v>0.5</v>
      </c>
      <c r="S7" s="256">
        <v>1.7</v>
      </c>
    </row>
    <row r="8" spans="1:19" s="3" customFormat="1" ht="15.75" thickBot="1">
      <c r="B8" s="257" t="s">
        <v>204</v>
      </c>
      <c r="C8" s="258">
        <v>2.9</v>
      </c>
      <c r="D8" s="258">
        <v>1.1000000000000001</v>
      </c>
      <c r="E8" s="258">
        <v>1.7</v>
      </c>
      <c r="F8" s="258">
        <v>2.5</v>
      </c>
      <c r="G8" s="258">
        <v>3.9</v>
      </c>
      <c r="H8" s="258">
        <v>6</v>
      </c>
      <c r="I8" s="258">
        <v>8.6999999999999993</v>
      </c>
      <c r="J8" s="258">
        <v>12.2</v>
      </c>
      <c r="K8" s="258">
        <v>14.8</v>
      </c>
      <c r="L8" s="258">
        <v>14.3</v>
      </c>
      <c r="M8" s="258">
        <v>11</v>
      </c>
      <c r="N8" s="258">
        <v>7.1</v>
      </c>
      <c r="O8" s="258">
        <v>4.5</v>
      </c>
      <c r="P8" s="258">
        <v>2.8</v>
      </c>
      <c r="Q8" s="258">
        <v>1.6</v>
      </c>
      <c r="R8" s="258">
        <v>1.2</v>
      </c>
      <c r="S8" s="259">
        <v>3.9</v>
      </c>
    </row>
    <row r="9" spans="1:19" s="31" customFormat="1">
      <c r="C9" s="260"/>
      <c r="D9" s="260"/>
      <c r="E9" s="260"/>
      <c r="F9" s="260"/>
      <c r="G9" s="260"/>
      <c r="H9" s="260"/>
      <c r="I9" s="260"/>
      <c r="J9" s="260"/>
      <c r="K9" s="260"/>
    </row>
    <row r="10" spans="1:19" s="3" customFormat="1" ht="15.75" thickBot="1">
      <c r="B10" s="538" t="s">
        <v>207</v>
      </c>
      <c r="C10" s="538"/>
      <c r="D10" s="538"/>
      <c r="E10" s="538"/>
      <c r="F10" s="538"/>
    </row>
    <row r="11" spans="1:19" s="3" customFormat="1" ht="15.75" thickBot="1">
      <c r="B11" s="249" t="s">
        <v>185</v>
      </c>
      <c r="C11" s="65" t="s">
        <v>186</v>
      </c>
      <c r="D11" s="65" t="s">
        <v>187</v>
      </c>
      <c r="E11" s="65" t="s">
        <v>188</v>
      </c>
      <c r="F11" s="65" t="s">
        <v>189</v>
      </c>
      <c r="G11" s="65" t="s">
        <v>190</v>
      </c>
      <c r="H11" s="65" t="s">
        <v>191</v>
      </c>
      <c r="I11" s="65" t="s">
        <v>192</v>
      </c>
      <c r="J11" s="65" t="s">
        <v>193</v>
      </c>
      <c r="K11" s="65" t="s">
        <v>194</v>
      </c>
      <c r="L11" s="65" t="s">
        <v>195</v>
      </c>
      <c r="M11" s="65" t="s">
        <v>196</v>
      </c>
      <c r="N11" s="65" t="s">
        <v>197</v>
      </c>
      <c r="O11" s="65" t="s">
        <v>198</v>
      </c>
      <c r="P11" s="65" t="s">
        <v>199</v>
      </c>
      <c r="Q11" s="65" t="s">
        <v>200</v>
      </c>
      <c r="R11" s="65" t="s">
        <v>201</v>
      </c>
      <c r="S11" s="250" t="s">
        <v>202</v>
      </c>
    </row>
    <row r="12" spans="1:19" s="3" customFormat="1">
      <c r="B12" s="251" t="s">
        <v>59</v>
      </c>
      <c r="C12" s="252">
        <v>3.4</v>
      </c>
      <c r="D12" s="252">
        <v>1.3</v>
      </c>
      <c r="E12" s="252">
        <v>1.7</v>
      </c>
      <c r="F12" s="252">
        <v>2.2999999999999998</v>
      </c>
      <c r="G12" s="252">
        <v>4.3</v>
      </c>
      <c r="H12" s="252">
        <v>6.9</v>
      </c>
      <c r="I12" s="252">
        <v>10.1</v>
      </c>
      <c r="J12" s="252">
        <v>12.4</v>
      </c>
      <c r="K12" s="252">
        <v>15.2</v>
      </c>
      <c r="L12" s="252">
        <v>14.3</v>
      </c>
      <c r="M12" s="252">
        <v>10.5</v>
      </c>
      <c r="N12" s="252">
        <v>6.4</v>
      </c>
      <c r="O12" s="252">
        <v>3.7</v>
      </c>
      <c r="P12" s="252">
        <v>2.2000000000000002</v>
      </c>
      <c r="Q12" s="252">
        <v>1.1000000000000001</v>
      </c>
      <c r="R12" s="252">
        <v>0.8</v>
      </c>
      <c r="S12" s="253">
        <v>3.4</v>
      </c>
    </row>
    <row r="13" spans="1:19" s="3" customFormat="1" ht="15.75" thickBot="1">
      <c r="B13" s="257" t="s">
        <v>61</v>
      </c>
      <c r="C13" s="258">
        <v>1.9</v>
      </c>
      <c r="D13" s="258">
        <v>0.9</v>
      </c>
      <c r="E13" s="258">
        <v>1.4</v>
      </c>
      <c r="F13" s="258">
        <v>2.4</v>
      </c>
      <c r="G13" s="258">
        <v>3.8</v>
      </c>
      <c r="H13" s="258">
        <v>6</v>
      </c>
      <c r="I13" s="258">
        <v>9.4</v>
      </c>
      <c r="J13" s="258">
        <v>12.6</v>
      </c>
      <c r="K13" s="258">
        <v>14.8</v>
      </c>
      <c r="L13" s="258">
        <v>14.8</v>
      </c>
      <c r="M13" s="258">
        <v>11.2</v>
      </c>
      <c r="N13" s="258">
        <v>7.4</v>
      </c>
      <c r="O13" s="258">
        <v>4.5</v>
      </c>
      <c r="P13" s="258">
        <v>2.7</v>
      </c>
      <c r="Q13" s="258">
        <v>1.7</v>
      </c>
      <c r="R13" s="258">
        <v>1.1000000000000001</v>
      </c>
      <c r="S13" s="259">
        <v>3.5</v>
      </c>
    </row>
    <row r="14" spans="1:19" s="3" customFormat="1">
      <c r="A14" s="3" t="s">
        <v>205</v>
      </c>
      <c r="C14" s="31"/>
      <c r="D14" s="260"/>
      <c r="E14" s="260"/>
      <c r="F14" s="260"/>
      <c r="G14" s="260"/>
      <c r="H14" s="260"/>
      <c r="I14" s="260"/>
      <c r="J14" s="260"/>
      <c r="K14" s="260"/>
      <c r="L14" s="260"/>
    </row>
    <row r="15" spans="1:19" s="3" customFormat="1">
      <c r="B15" s="189"/>
    </row>
    <row r="16" spans="1:19" s="3" customFormat="1">
      <c r="B16" s="189"/>
    </row>
    <row r="17" spans="2:10" s="3" customFormat="1">
      <c r="B17" s="189"/>
    </row>
    <row r="18" spans="2:10" s="3" customFormat="1"/>
    <row r="19" spans="2:10" s="3" customFormat="1"/>
    <row r="20" spans="2:10" s="3" customFormat="1"/>
    <row r="21" spans="2:10" s="3" customFormat="1"/>
    <row r="22" spans="2:10" s="3" customFormat="1" ht="15.75">
      <c r="C22" s="548" t="s">
        <v>206</v>
      </c>
      <c r="D22" s="548"/>
      <c r="E22" s="548"/>
      <c r="F22" s="548"/>
      <c r="G22" s="548" t="s">
        <v>207</v>
      </c>
      <c r="H22" s="548"/>
      <c r="I22" s="548"/>
      <c r="J22" s="548"/>
    </row>
    <row r="23" spans="2:10" s="3" customFormat="1"/>
    <row r="24" spans="2:10" s="3" customFormat="1"/>
    <row r="25" spans="2:10" s="3" customFormat="1"/>
    <row r="26" spans="2:10" s="3" customFormat="1"/>
    <row r="27" spans="2:10" s="3" customFormat="1"/>
    <row r="28" spans="2:10" s="3" customFormat="1"/>
    <row r="29" spans="2:10" s="3" customFormat="1"/>
    <row r="30" spans="2:10" s="3" customFormat="1"/>
    <row r="31" spans="2:10" s="3" customFormat="1"/>
    <row r="32" spans="2:10" s="3" customFormat="1"/>
    <row r="33" s="3" customFormat="1"/>
    <row r="34" s="3" customFormat="1"/>
    <row r="35" s="3" customFormat="1"/>
    <row r="36" s="86" customFormat="1"/>
    <row r="37" s="86" customFormat="1"/>
    <row r="38" s="86" customFormat="1"/>
    <row r="39" s="86" customFormat="1"/>
    <row r="40" s="86" customFormat="1"/>
    <row r="41" s="86" customFormat="1"/>
    <row r="42" s="86" customFormat="1"/>
    <row r="43" s="86" customFormat="1"/>
    <row r="44" s="86" customFormat="1"/>
    <row r="45" s="86" customFormat="1"/>
    <row r="46" s="86" customFormat="1"/>
    <row r="47" s="86" customFormat="1"/>
    <row r="48" s="86" customFormat="1"/>
    <row r="49" s="86" customFormat="1"/>
    <row r="50" s="86" customFormat="1"/>
    <row r="51" s="86" customFormat="1"/>
    <row r="52" s="86" customFormat="1"/>
    <row r="53" s="86" customFormat="1"/>
  </sheetData>
  <mergeCells count="4">
    <mergeCell ref="B4:F4"/>
    <mergeCell ref="B10:F10"/>
    <mergeCell ref="C22:F22"/>
    <mergeCell ref="G22:J2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24</vt:i4>
      </vt:variant>
      <vt:variant>
        <vt:lpstr>Plages nommées</vt:lpstr>
      </vt:variant>
      <vt:variant>
        <vt:i4>4</vt:i4>
      </vt:variant>
    </vt:vector>
  </HeadingPairs>
  <TitlesOfParts>
    <vt:vector size="28" baseType="lpstr">
      <vt:lpstr>Fig 3.1</vt:lpstr>
      <vt:lpstr>Fig 3.2</vt:lpstr>
      <vt:lpstr>Tab 3.3</vt:lpstr>
      <vt:lpstr>Tab 3.4</vt:lpstr>
      <vt:lpstr>Fig 3.5</vt:lpstr>
      <vt:lpstr>Fig 3.6</vt:lpstr>
      <vt:lpstr>Fig 3.7</vt:lpstr>
      <vt:lpstr>Tab 3.8</vt:lpstr>
      <vt:lpstr>Fig 3.9</vt:lpstr>
      <vt:lpstr>Fig 3.10</vt:lpstr>
      <vt:lpstr>Fig 3.11</vt:lpstr>
      <vt:lpstr>Tab 3.12</vt:lpstr>
      <vt:lpstr>Fig 3.13</vt:lpstr>
      <vt:lpstr>Fig 3.14</vt:lpstr>
      <vt:lpstr>Fig 3.15</vt:lpstr>
      <vt:lpstr>Fig 3.16</vt:lpstr>
      <vt:lpstr>Fig 3.17</vt:lpstr>
      <vt:lpstr>Tab 3.18</vt:lpstr>
      <vt:lpstr>Tab 3.19</vt:lpstr>
      <vt:lpstr>Tab 3.20</vt:lpstr>
      <vt:lpstr>Tab 3.21</vt:lpstr>
      <vt:lpstr>Tab 3.22</vt:lpstr>
      <vt:lpstr>Tab 3.23</vt:lpstr>
      <vt:lpstr>Tab 3.24</vt:lpstr>
      <vt:lpstr>'Fig 3.14'!_ftnref2</vt:lpstr>
      <vt:lpstr>'Tab 3.3'!_ftnref2</vt:lpstr>
      <vt:lpstr>'Tab 3.8'!_ftnref2</vt:lpstr>
      <vt:lpstr>'Tab 3.8'!_ftnref3</vt:lpstr>
    </vt:vector>
  </TitlesOfParts>
  <Company>SPM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SPM</dc:creator>
  <cp:lastModifiedBy>SPM</cp:lastModifiedBy>
  <dcterms:created xsi:type="dcterms:W3CDTF">2016-05-31T12:49:21Z</dcterms:created>
  <dcterms:modified xsi:type="dcterms:W3CDTF">2016-06-24T13:30:44Z</dcterms:modified>
</cp:coreProperties>
</file>